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6" windowWidth="22332" windowHeight="117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78" i="1"/>
  <c r="J76"/>
  <c r="I76"/>
  <c r="K40"/>
  <c r="K58"/>
  <c r="K59"/>
  <c r="K48"/>
  <c r="K53"/>
  <c r="K52"/>
  <c r="J61"/>
  <c r="K28"/>
  <c r="K60"/>
  <c r="K57"/>
  <c r="K56"/>
  <c r="K55"/>
  <c r="K54"/>
  <c r="K51"/>
  <c r="K50"/>
  <c r="K49"/>
  <c r="K47"/>
  <c r="K46"/>
  <c r="K45"/>
  <c r="K44"/>
  <c r="K43"/>
  <c r="K41"/>
  <c r="K39"/>
  <c r="K38"/>
  <c r="K35"/>
  <c r="K34"/>
  <c r="K33"/>
  <c r="K32"/>
  <c r="K31"/>
  <c r="K30"/>
  <c r="K29"/>
  <c r="K25"/>
  <c r="K24"/>
  <c r="K23"/>
  <c r="K22"/>
  <c r="K21"/>
  <c r="K19"/>
  <c r="K18"/>
  <c r="K17"/>
  <c r="K16"/>
  <c r="K15"/>
  <c r="K14"/>
  <c r="K42"/>
  <c r="K37"/>
  <c r="J26"/>
  <c r="K12"/>
  <c r="K11"/>
  <c r="K10"/>
  <c r="K9"/>
  <c r="K8"/>
  <c r="K7"/>
  <c r="K6"/>
  <c r="K5"/>
  <c r="K4"/>
  <c r="K3"/>
  <c r="K2"/>
</calcChain>
</file>

<file path=xl/sharedStrings.xml><?xml version="1.0" encoding="utf-8"?>
<sst xmlns="http://schemas.openxmlformats.org/spreadsheetml/2006/main" count="385" uniqueCount="272">
  <si>
    <t>Rex #</t>
  </si>
  <si>
    <t>Type #</t>
  </si>
  <si>
    <t>Brand</t>
  </si>
  <si>
    <t>Qty</t>
  </si>
  <si>
    <t>Cost</t>
  </si>
  <si>
    <t>Sumitomo</t>
  </si>
  <si>
    <t>OEM #</t>
  </si>
  <si>
    <t>TNP-332ACK300</t>
  </si>
  <si>
    <t>ACK300</t>
  </si>
  <si>
    <t>Q25</t>
  </si>
  <si>
    <t>Description</t>
  </si>
  <si>
    <t>Q8</t>
  </si>
  <si>
    <t>Triangular MINIATURE with hole</t>
  </si>
  <si>
    <t>Triangular withOUT hole</t>
  </si>
  <si>
    <t>AWTT006-G1</t>
  </si>
  <si>
    <t>TPGA0090208-2K</t>
  </si>
  <si>
    <t>Q30</t>
  </si>
  <si>
    <t>Square with hole</t>
  </si>
  <si>
    <t>Tungaloy</t>
  </si>
  <si>
    <t>AWTA-0521-PGM</t>
  </si>
  <si>
    <t>AH110</t>
  </si>
  <si>
    <t>Q39</t>
  </si>
  <si>
    <t>SPGX321</t>
  </si>
  <si>
    <t>Mitsubishi</t>
  </si>
  <si>
    <t>Square - MINIATURE with hole</t>
  </si>
  <si>
    <t>SPGX090304</t>
  </si>
  <si>
    <t>Q52</t>
  </si>
  <si>
    <t>AWTT053-G1</t>
  </si>
  <si>
    <t>Valenite</t>
  </si>
  <si>
    <t>TPG321-J</t>
  </si>
  <si>
    <t>Q29</t>
  </si>
  <si>
    <t>HPEN090408</t>
  </si>
  <si>
    <t>ZCC-CT</t>
  </si>
  <si>
    <t>Hexagon without hole</t>
  </si>
  <si>
    <t>Q54</t>
  </si>
  <si>
    <t>AWTA-067A-G1</t>
  </si>
  <si>
    <t>JMT7245</t>
  </si>
  <si>
    <t>Fujiseiko</t>
  </si>
  <si>
    <t>Recanguler with hole</t>
  </si>
  <si>
    <t>JMQ5670</t>
  </si>
  <si>
    <t>Cuntom insert</t>
  </si>
  <si>
    <t>AWT-016A-G1</t>
  </si>
  <si>
    <t>Q10</t>
  </si>
  <si>
    <t>AWTT-153-G1</t>
  </si>
  <si>
    <t>TPGX160308-HTi10</t>
  </si>
  <si>
    <t>Triangulat WITH Hole</t>
  </si>
  <si>
    <t>Batch/Ref#</t>
  </si>
  <si>
    <t xml:space="preserve">KF0014Z0 </t>
  </si>
  <si>
    <t>Q51</t>
  </si>
  <si>
    <t>TBMU-521-2A</t>
  </si>
  <si>
    <t>TBMR-060104-2A</t>
  </si>
  <si>
    <t>Triangular MINIATURE withOUT hole</t>
  </si>
  <si>
    <t>WTT612-G2A</t>
  </si>
  <si>
    <t>PTBMU-521-2A VO1</t>
  </si>
  <si>
    <t>Tool-Holders</t>
  </si>
  <si>
    <t>Q94</t>
  </si>
  <si>
    <t>AFM-0064R</t>
  </si>
  <si>
    <t>VFM-0001R X-58 411 I16-1</t>
  </si>
  <si>
    <t>P161444670</t>
  </si>
  <si>
    <t>P161443970</t>
  </si>
  <si>
    <t>P161443078</t>
  </si>
  <si>
    <t>P161441218</t>
  </si>
  <si>
    <t>Facemill</t>
  </si>
  <si>
    <t>P161440757</t>
  </si>
  <si>
    <t>P161439687</t>
  </si>
  <si>
    <t>P161439625</t>
  </si>
  <si>
    <t>P161436695</t>
  </si>
  <si>
    <t>HS63</t>
  </si>
  <si>
    <t>P161432094</t>
  </si>
  <si>
    <t>P161431743</t>
  </si>
  <si>
    <t>P161429750</t>
  </si>
  <si>
    <t>P161189708</t>
  </si>
  <si>
    <t>Facemill + BT30S stub-arbour/holder</t>
  </si>
  <si>
    <t>VFM-0013R</t>
  </si>
  <si>
    <t>P160709652</t>
  </si>
  <si>
    <t>COLLET HOLDERS X 17</t>
  </si>
  <si>
    <t>NT-Tooling</t>
  </si>
  <si>
    <t>BT30 toolholder/collet holders</t>
  </si>
  <si>
    <t>P160708942</t>
  </si>
  <si>
    <t>Ceramic-Inserts</t>
  </si>
  <si>
    <t>P160954601</t>
  </si>
  <si>
    <t>P160960109</t>
  </si>
  <si>
    <t>P161190733</t>
  </si>
  <si>
    <t>P161199718</t>
  </si>
  <si>
    <t>P161201610</t>
  </si>
  <si>
    <t>SPNM</t>
  </si>
  <si>
    <t>P161202135</t>
  </si>
  <si>
    <t>Below Received 20/6/18</t>
  </si>
  <si>
    <t>YBG102</t>
  </si>
  <si>
    <t>P161694544</t>
  </si>
  <si>
    <t>R6 (+Q29)</t>
  </si>
  <si>
    <t>R16</t>
  </si>
  <si>
    <t>HEE-532J</t>
  </si>
  <si>
    <t>AWTP16G1</t>
  </si>
  <si>
    <t>Valcor</t>
  </si>
  <si>
    <t>P161693414</t>
  </si>
  <si>
    <t>P161693444</t>
  </si>
  <si>
    <t>R36</t>
  </si>
  <si>
    <t>AWTG-052LA</t>
  </si>
  <si>
    <t>AH-710</t>
  </si>
  <si>
    <t>TPP-433G1</t>
  </si>
  <si>
    <t>TPG-433J</t>
  </si>
  <si>
    <t>Triangular without hole 20mm sides x 3/16"</t>
  </si>
  <si>
    <t>R59 (+R6+Q29)</t>
  </si>
  <si>
    <t>P161693425</t>
  </si>
  <si>
    <t>P161692087</t>
  </si>
  <si>
    <t>P161689158</t>
  </si>
  <si>
    <t>R28</t>
  </si>
  <si>
    <t>Rectangular 7 x 4 x 2.4mm</t>
  </si>
  <si>
    <t>HB569</t>
  </si>
  <si>
    <t>?</t>
  </si>
  <si>
    <t>R39</t>
  </si>
  <si>
    <t>P161689393</t>
  </si>
  <si>
    <t>WTA-537G1TIN</t>
  </si>
  <si>
    <t>AWTA-062G1TIN</t>
  </si>
  <si>
    <t xml:space="preserve">Romboid </t>
  </si>
  <si>
    <t>P161687774</t>
  </si>
  <si>
    <t>R83</t>
  </si>
  <si>
    <t>Various BT30 tooling as below</t>
  </si>
  <si>
    <t>R83-1</t>
  </si>
  <si>
    <t>R83-2</t>
  </si>
  <si>
    <t>R83-3</t>
  </si>
  <si>
    <t>R83-4</t>
  </si>
  <si>
    <t>R83-7</t>
  </si>
  <si>
    <t>R83-8</t>
  </si>
  <si>
    <t>R83-9</t>
  </si>
  <si>
    <t>Burnishing head - fibre-glass</t>
  </si>
  <si>
    <t>AHDT-91128</t>
  </si>
  <si>
    <t>AHDT-91128-1</t>
  </si>
  <si>
    <t>100mm face-mill</t>
  </si>
  <si>
    <t>AFM-0060R-I27</t>
  </si>
  <si>
    <t>BT30S-FMQ60 ®</t>
  </si>
  <si>
    <t>AHDT-91111 XC</t>
  </si>
  <si>
    <t>AHCP-2202 XC</t>
  </si>
  <si>
    <t>25mm hydraulic chuck - BIG body</t>
  </si>
  <si>
    <t>20mm hydraulic chuck - BIG body</t>
  </si>
  <si>
    <t>R83-5+6</t>
  </si>
  <si>
    <t>P161687694</t>
  </si>
  <si>
    <t>HTA-02149</t>
  </si>
  <si>
    <t>SDC42R - H1</t>
  </si>
  <si>
    <t xml:space="preserve">SDC42R    H1     </t>
  </si>
  <si>
    <t>Square</t>
  </si>
  <si>
    <t>R26</t>
  </si>
  <si>
    <t>AWTP-018RAH710</t>
  </si>
  <si>
    <t>Hexagonal with fine-tip</t>
  </si>
  <si>
    <t>P161686169</t>
  </si>
  <si>
    <t>P161686081</t>
  </si>
  <si>
    <t>R47</t>
  </si>
  <si>
    <t>R47-1</t>
  </si>
  <si>
    <t>R47-2</t>
  </si>
  <si>
    <t>Assortment 2 types as below</t>
  </si>
  <si>
    <t>WTA-535G1TIN</t>
  </si>
  <si>
    <t>GH110</t>
  </si>
  <si>
    <t>Special - tin coated?</t>
  </si>
  <si>
    <t>P161684832</t>
  </si>
  <si>
    <t>R7</t>
  </si>
  <si>
    <t>Hexagon</t>
  </si>
  <si>
    <t>P161684834</t>
  </si>
  <si>
    <t>R27</t>
  </si>
  <si>
    <t>AWTS-060DIC</t>
  </si>
  <si>
    <t>DX140</t>
  </si>
  <si>
    <t>Triagular with diamond-insert</t>
  </si>
  <si>
    <t>T-DIA</t>
  </si>
  <si>
    <t>P161684868</t>
  </si>
  <si>
    <t>R94</t>
  </si>
  <si>
    <t>sundry-tools</t>
  </si>
  <si>
    <t>NA</t>
  </si>
  <si>
    <t>P161682753</t>
  </si>
  <si>
    <t>R55</t>
  </si>
  <si>
    <t>AWTA-052T-PGM</t>
  </si>
  <si>
    <t>P161682706</t>
  </si>
  <si>
    <t>R34</t>
  </si>
  <si>
    <t>BL08A</t>
  </si>
  <si>
    <t>AMC-005</t>
  </si>
  <si>
    <t>BIG-Daishowa</t>
  </si>
  <si>
    <t>Custom keyway-spline deburring insert?</t>
  </si>
  <si>
    <t>P161681538</t>
  </si>
  <si>
    <t>R33</t>
  </si>
  <si>
    <t>AWTA-053G1</t>
  </si>
  <si>
    <t>TH10</t>
  </si>
  <si>
    <t>BT30S-M9020</t>
  </si>
  <si>
    <t>BT30-CT20-90</t>
  </si>
  <si>
    <t>AHDI-91109</t>
  </si>
  <si>
    <t>SUPER TITE-LOCK</t>
  </si>
  <si>
    <t>16mm hydraulic chuck - NEW body - SUPER TITE-LOCK - with lubricant grooves</t>
  </si>
  <si>
    <t>20mm hydraulic chuck - NEW body - with lubricant grooves</t>
  </si>
  <si>
    <t>16mm hydraulic chuck - SMALL body</t>
  </si>
  <si>
    <t>BT30S-P2016</t>
  </si>
  <si>
    <t>BT30 HC16-90</t>
  </si>
  <si>
    <t>Various</t>
  </si>
  <si>
    <t>P43</t>
  </si>
  <si>
    <t>Hex</t>
  </si>
  <si>
    <t>P22</t>
  </si>
  <si>
    <t>SPP432-G1</t>
  </si>
  <si>
    <t>P20</t>
  </si>
  <si>
    <t>SPG432</t>
  </si>
  <si>
    <t>Square, 12.7x12.7x4.7mm with 2/64" radius</t>
  </si>
  <si>
    <t>P85</t>
  </si>
  <si>
    <t>SNU-433-N28434</t>
  </si>
  <si>
    <t>Square, 12.7x12.7x4.7mm with 3/64"  radius</t>
  </si>
  <si>
    <t>SPEN060204TN</t>
  </si>
  <si>
    <t>HC6</t>
  </si>
  <si>
    <t>O30</t>
  </si>
  <si>
    <t>NTK</t>
  </si>
  <si>
    <t>tiny square</t>
  </si>
  <si>
    <t>O11</t>
  </si>
  <si>
    <t>SCD42R H1</t>
  </si>
  <si>
    <t>R18 (+O11)</t>
  </si>
  <si>
    <t xml:space="preserve">90 deg 1/2" x 1/2" Square x 1/8", 15deg, </t>
  </si>
  <si>
    <t>N116</t>
  </si>
  <si>
    <t>N135</t>
  </si>
  <si>
    <t>P64</t>
  </si>
  <si>
    <t>Q92</t>
  </si>
  <si>
    <t>Assorted HS63 style collet toolholders some with round brushes</t>
  </si>
  <si>
    <t>TradeMe Lot #</t>
  </si>
  <si>
    <t>Bid$</t>
  </si>
  <si>
    <t>9 x as below</t>
  </si>
  <si>
    <t>AWTA-001-CBN</t>
  </si>
  <si>
    <t>AHDT-91111</t>
  </si>
  <si>
    <t>Rectalgular 16 x 9.5 x 3.12 with 4.5mm hole</t>
  </si>
  <si>
    <t>Size-mm</t>
  </si>
  <si>
    <t>15.8 x 9.5 x 3.1 - 4.5dia</t>
  </si>
  <si>
    <t>Material</t>
  </si>
  <si>
    <t>P162179546</t>
  </si>
  <si>
    <t>T52</t>
  </si>
  <si>
    <t>WTS-866ADIC</t>
  </si>
  <si>
    <t>15.8 x 12.7 x 5.7</t>
  </si>
  <si>
    <t>AWTS-866ADIC</t>
  </si>
  <si>
    <t>Tapered triangle - special</t>
  </si>
  <si>
    <t>P162167038</t>
  </si>
  <si>
    <t>T56</t>
  </si>
  <si>
    <t>S20</t>
  </si>
  <si>
    <t>AWTA-053G1-TH10</t>
  </si>
  <si>
    <t>Trapesoidal</t>
  </si>
  <si>
    <t xml:space="preserve">15.8 x 9.5 x 3.12mm </t>
  </si>
  <si>
    <t>P162650745</t>
  </si>
  <si>
    <t>X30</t>
  </si>
  <si>
    <t>SEG-422J-UK20</t>
  </si>
  <si>
    <t>SEGN120308J</t>
  </si>
  <si>
    <t>P162642532</t>
  </si>
  <si>
    <t>X-6</t>
  </si>
  <si>
    <t>G10E</t>
  </si>
  <si>
    <t>SEP-422-G10E</t>
  </si>
  <si>
    <t>TAP62448</t>
  </si>
  <si>
    <t>S9122-G10E</t>
  </si>
  <si>
    <t>P162644712</t>
  </si>
  <si>
    <t>X-17</t>
  </si>
  <si>
    <t>TPPL-222</t>
  </si>
  <si>
    <t>Triangle with chip-breaker</t>
  </si>
  <si>
    <t>12.7 x 12.7 x 3.2</t>
  </si>
  <si>
    <t>UK20/VC2</t>
  </si>
  <si>
    <t>REPAIR-1161</t>
  </si>
  <si>
    <t>IR-Inv # G697219</t>
  </si>
  <si>
    <t>AWTS-051RDX140</t>
  </si>
  <si>
    <t>Price</t>
  </si>
  <si>
    <t>Grade</t>
  </si>
  <si>
    <t>AWTS-051L</t>
  </si>
  <si>
    <t>IWTS-866ADIC</t>
  </si>
  <si>
    <t>AWTS-001DIC</t>
  </si>
  <si>
    <t>AWTS-061DIC</t>
  </si>
  <si>
    <t>LJ06857861</t>
  </si>
  <si>
    <t>WTS-868DIC</t>
  </si>
  <si>
    <t>LJ06857929</t>
  </si>
  <si>
    <t>Batch Ref</t>
  </si>
  <si>
    <t>APW4R-DA2200</t>
  </si>
  <si>
    <t>DA2200</t>
  </si>
  <si>
    <t>SHMA04749</t>
  </si>
  <si>
    <t>WTS-918DIC</t>
  </si>
  <si>
    <t>WTS/AWTS/IWTS-866</t>
  </si>
  <si>
    <t>Freight</t>
  </si>
  <si>
    <t>LJ06857860</t>
  </si>
  <si>
    <t>LJ06857924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</si>
</sst>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333333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0" xfId="0" applyFont="1" applyFill="1" applyAlignment="1">
      <alignment horizontal="center"/>
    </xf>
    <xf numFmtId="0" fontId="0" fillId="2" borderId="0" xfId="0" applyFill="1"/>
    <xf numFmtId="0" fontId="0" fillId="3" borderId="0" xfId="0" applyFill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3" fillId="0" borderId="1" xfId="0" applyFont="1" applyBorder="1"/>
    <xf numFmtId="0" fontId="0" fillId="3" borderId="2" xfId="0" applyFill="1" applyBorder="1"/>
    <xf numFmtId="0" fontId="0" fillId="0" borderId="2" xfId="0" applyBorder="1"/>
    <xf numFmtId="0" fontId="0" fillId="3" borderId="3" xfId="0" applyFill="1" applyBorder="1"/>
    <xf numFmtId="0" fontId="0" fillId="0" borderId="3" xfId="0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/>
    <xf numFmtId="0" fontId="0" fillId="2" borderId="1" xfId="0" applyFill="1" applyBorder="1" applyAlignment="1">
      <alignment wrapText="1"/>
    </xf>
    <xf numFmtId="0" fontId="2" fillId="0" borderId="1" xfId="0" applyFont="1" applyBorder="1" applyAlignment="1">
      <alignment wrapText="1"/>
    </xf>
    <xf numFmtId="164" fontId="0" fillId="3" borderId="1" xfId="0" applyNumberFormat="1" applyFill="1" applyBorder="1"/>
    <xf numFmtId="0" fontId="0" fillId="3" borderId="1" xfId="0" applyFill="1" applyBorder="1" applyAlignment="1">
      <alignment wrapText="1"/>
    </xf>
    <xf numFmtId="164" fontId="4" fillId="0" borderId="1" xfId="0" applyNumberFormat="1" applyFont="1" applyBorder="1"/>
    <xf numFmtId="0" fontId="0" fillId="0" borderId="4" xfId="0" applyFill="1" applyBorder="1"/>
    <xf numFmtId="14" fontId="0" fillId="2" borderId="0" xfId="0" applyNumberFormat="1" applyFill="1"/>
    <xf numFmtId="0" fontId="0" fillId="2" borderId="4" xfId="0" applyFill="1" applyBorder="1"/>
    <xf numFmtId="0" fontId="0" fillId="2" borderId="0" xfId="0" applyFill="1" applyAlignment="1">
      <alignment horizontal="center"/>
    </xf>
    <xf numFmtId="0" fontId="0" fillId="2" borderId="0" xfId="0" applyFill="1" applyAlignment="1">
      <alignment wrapText="1"/>
    </xf>
    <xf numFmtId="164" fontId="0" fillId="0" borderId="0" xfId="0" applyNumberForma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8"/>
  <sheetViews>
    <sheetView tabSelected="1" topLeftCell="A52" workbookViewId="0">
      <selection activeCell="F65" sqref="F65"/>
    </sheetView>
  </sheetViews>
  <sheetFormatPr defaultRowHeight="14.4"/>
  <cols>
    <col min="1" max="1" width="23" customWidth="1"/>
    <col min="4" max="4" width="20.21875" customWidth="1"/>
    <col min="5" max="5" width="16.6640625" customWidth="1"/>
    <col min="6" max="6" width="24.44140625" customWidth="1"/>
    <col min="7" max="7" width="19.33203125" customWidth="1"/>
    <col min="8" max="8" width="11.88671875" customWidth="1"/>
    <col min="9" max="9" width="8.88671875" style="5"/>
    <col min="12" max="12" width="27.88671875" style="4" customWidth="1"/>
  </cols>
  <sheetData>
    <row r="1" spans="1:12" s="1" customFormat="1">
      <c r="A1" s="13" t="s">
        <v>214</v>
      </c>
      <c r="B1" s="13" t="s">
        <v>0</v>
      </c>
      <c r="C1" s="13" t="s">
        <v>222</v>
      </c>
      <c r="D1" s="13" t="s">
        <v>220</v>
      </c>
      <c r="E1" s="13" t="s">
        <v>1</v>
      </c>
      <c r="F1" s="13" t="s">
        <v>6</v>
      </c>
      <c r="G1" s="13" t="s">
        <v>46</v>
      </c>
      <c r="H1" s="13" t="s">
        <v>2</v>
      </c>
      <c r="I1" s="13" t="s">
        <v>3</v>
      </c>
      <c r="J1" s="13" t="s">
        <v>215</v>
      </c>
      <c r="K1" s="13" t="s">
        <v>4</v>
      </c>
      <c r="L1" s="14" t="s">
        <v>10</v>
      </c>
    </row>
    <row r="2" spans="1:12">
      <c r="A2" s="15" t="s">
        <v>59</v>
      </c>
      <c r="B2" s="15" t="s">
        <v>9</v>
      </c>
      <c r="C2" s="15"/>
      <c r="D2" s="15"/>
      <c r="E2" s="15" t="s">
        <v>8</v>
      </c>
      <c r="F2" s="15" t="s">
        <v>7</v>
      </c>
      <c r="G2" s="15"/>
      <c r="H2" s="15" t="s">
        <v>5</v>
      </c>
      <c r="I2" s="16">
        <v>30</v>
      </c>
      <c r="J2" s="17">
        <v>27.7</v>
      </c>
      <c r="K2" s="17">
        <f>J2/I2</f>
        <v>0.92333333333333334</v>
      </c>
      <c r="L2" s="18" t="s">
        <v>13</v>
      </c>
    </row>
    <row r="3" spans="1:12">
      <c r="A3" s="15" t="s">
        <v>65</v>
      </c>
      <c r="B3" s="15" t="s">
        <v>11</v>
      </c>
      <c r="C3" s="15"/>
      <c r="D3" s="15"/>
      <c r="E3" s="15" t="s">
        <v>14</v>
      </c>
      <c r="F3" s="15" t="s">
        <v>15</v>
      </c>
      <c r="G3" s="15"/>
      <c r="H3" s="15" t="s">
        <v>5</v>
      </c>
      <c r="I3" s="16">
        <v>26</v>
      </c>
      <c r="J3" s="17">
        <v>23</v>
      </c>
      <c r="K3" s="17">
        <f t="shared" ref="K3:K25" si="0">J3/I3</f>
        <v>0.88461538461538458</v>
      </c>
      <c r="L3" s="18" t="s">
        <v>12</v>
      </c>
    </row>
    <row r="4" spans="1:12">
      <c r="A4" s="15" t="s">
        <v>64</v>
      </c>
      <c r="B4" s="15" t="s">
        <v>16</v>
      </c>
      <c r="C4" s="15"/>
      <c r="D4" s="15"/>
      <c r="E4" s="15" t="s">
        <v>20</v>
      </c>
      <c r="F4" s="15" t="s">
        <v>19</v>
      </c>
      <c r="G4" s="15"/>
      <c r="H4" s="15" t="s">
        <v>18</v>
      </c>
      <c r="I4" s="16">
        <v>20</v>
      </c>
      <c r="J4" s="17">
        <v>15.5</v>
      </c>
      <c r="K4" s="17">
        <f t="shared" si="0"/>
        <v>0.77500000000000002</v>
      </c>
      <c r="L4" s="18" t="s">
        <v>17</v>
      </c>
    </row>
    <row r="5" spans="1:12">
      <c r="A5" s="15" t="s">
        <v>60</v>
      </c>
      <c r="B5" s="15" t="s">
        <v>21</v>
      </c>
      <c r="C5" s="15"/>
      <c r="D5" s="15"/>
      <c r="E5" s="15" t="s">
        <v>22</v>
      </c>
      <c r="F5" s="15" t="s">
        <v>25</v>
      </c>
      <c r="G5" s="15"/>
      <c r="H5" s="15" t="s">
        <v>23</v>
      </c>
      <c r="I5" s="16">
        <v>30</v>
      </c>
      <c r="J5" s="17">
        <v>11</v>
      </c>
      <c r="K5" s="17">
        <f t="shared" si="0"/>
        <v>0.36666666666666664</v>
      </c>
      <c r="L5" s="18" t="s">
        <v>24</v>
      </c>
    </row>
    <row r="6" spans="1:12">
      <c r="A6" s="15" t="s">
        <v>69</v>
      </c>
      <c r="B6" s="15" t="s">
        <v>26</v>
      </c>
      <c r="C6" s="15"/>
      <c r="D6" s="15"/>
      <c r="E6" s="15" t="s">
        <v>27</v>
      </c>
      <c r="F6" s="15" t="s">
        <v>29</v>
      </c>
      <c r="G6" s="15"/>
      <c r="H6" s="15" t="s">
        <v>28</v>
      </c>
      <c r="I6" s="16">
        <v>30</v>
      </c>
      <c r="J6" s="17">
        <v>21</v>
      </c>
      <c r="K6" s="17">
        <f t="shared" si="0"/>
        <v>0.7</v>
      </c>
      <c r="L6" s="18" t="s">
        <v>13</v>
      </c>
    </row>
    <row r="7" spans="1:12">
      <c r="A7" s="15" t="s">
        <v>68</v>
      </c>
      <c r="B7" s="15" t="s">
        <v>30</v>
      </c>
      <c r="C7" s="15"/>
      <c r="D7" s="15"/>
      <c r="E7" s="15" t="s">
        <v>88</v>
      </c>
      <c r="F7" s="15" t="s">
        <v>31</v>
      </c>
      <c r="G7" s="15"/>
      <c r="H7" s="15" t="s">
        <v>32</v>
      </c>
      <c r="I7" s="16">
        <v>10</v>
      </c>
      <c r="J7" s="17">
        <v>11.72</v>
      </c>
      <c r="K7" s="17">
        <f t="shared" si="0"/>
        <v>1.1720000000000002</v>
      </c>
      <c r="L7" s="18" t="s">
        <v>33</v>
      </c>
    </row>
    <row r="8" spans="1:12">
      <c r="A8" s="15" t="s">
        <v>70</v>
      </c>
      <c r="B8" s="15" t="s">
        <v>34</v>
      </c>
      <c r="C8" s="15"/>
      <c r="D8" s="15"/>
      <c r="E8" s="15" t="s">
        <v>35</v>
      </c>
      <c r="F8" s="15" t="s">
        <v>36</v>
      </c>
      <c r="G8" s="15"/>
      <c r="H8" s="15" t="s">
        <v>37</v>
      </c>
      <c r="I8" s="16">
        <v>20</v>
      </c>
      <c r="J8" s="17">
        <v>10.4</v>
      </c>
      <c r="K8" s="17">
        <f t="shared" si="0"/>
        <v>0.52</v>
      </c>
      <c r="L8" s="18" t="s">
        <v>38</v>
      </c>
    </row>
    <row r="9" spans="1:12">
      <c r="A9" s="15" t="s">
        <v>70</v>
      </c>
      <c r="B9" s="15" t="s">
        <v>34</v>
      </c>
      <c r="C9" s="15"/>
      <c r="D9" s="15"/>
      <c r="E9" s="15" t="s">
        <v>41</v>
      </c>
      <c r="F9" s="15" t="s">
        <v>39</v>
      </c>
      <c r="G9" s="15"/>
      <c r="H9" s="15" t="s">
        <v>37</v>
      </c>
      <c r="I9" s="16">
        <v>10</v>
      </c>
      <c r="J9" s="17">
        <v>5.2</v>
      </c>
      <c r="K9" s="17">
        <f t="shared" si="0"/>
        <v>0.52</v>
      </c>
      <c r="L9" s="18" t="s">
        <v>40</v>
      </c>
    </row>
    <row r="10" spans="1:12">
      <c r="A10" s="15" t="s">
        <v>58</v>
      </c>
      <c r="B10" s="15" t="s">
        <v>42</v>
      </c>
      <c r="C10" s="15"/>
      <c r="D10" s="15"/>
      <c r="E10" s="15" t="s">
        <v>43</v>
      </c>
      <c r="F10" s="15" t="s">
        <v>44</v>
      </c>
      <c r="G10" s="15" t="s">
        <v>47</v>
      </c>
      <c r="H10" s="15" t="s">
        <v>23</v>
      </c>
      <c r="I10" s="16">
        <v>17</v>
      </c>
      <c r="J10" s="17">
        <v>21</v>
      </c>
      <c r="K10" s="17">
        <f t="shared" si="0"/>
        <v>1.2352941176470589</v>
      </c>
      <c r="L10" s="18" t="s">
        <v>45</v>
      </c>
    </row>
    <row r="11" spans="1:12" ht="28.8">
      <c r="A11" s="15" t="s">
        <v>63</v>
      </c>
      <c r="B11" s="15" t="s">
        <v>48</v>
      </c>
      <c r="C11" s="15"/>
      <c r="D11" s="15"/>
      <c r="E11" s="15" t="s">
        <v>49</v>
      </c>
      <c r="F11" s="15" t="s">
        <v>50</v>
      </c>
      <c r="G11" s="15" t="s">
        <v>53</v>
      </c>
      <c r="H11" s="15" t="s">
        <v>28</v>
      </c>
      <c r="I11" s="16">
        <v>20</v>
      </c>
      <c r="J11" s="17">
        <v>9</v>
      </c>
      <c r="K11" s="17">
        <f t="shared" si="0"/>
        <v>0.45</v>
      </c>
      <c r="L11" s="18" t="s">
        <v>51</v>
      </c>
    </row>
    <row r="12" spans="1:12" ht="28.8">
      <c r="A12" s="15" t="s">
        <v>63</v>
      </c>
      <c r="B12" s="15" t="s">
        <v>48</v>
      </c>
      <c r="C12" s="15"/>
      <c r="D12" s="15"/>
      <c r="E12" s="15" t="s">
        <v>52</v>
      </c>
      <c r="F12" s="19">
        <v>24454</v>
      </c>
      <c r="G12" s="15"/>
      <c r="H12" s="15" t="s">
        <v>28</v>
      </c>
      <c r="I12" s="16">
        <v>10</v>
      </c>
      <c r="J12" s="17">
        <v>4.5</v>
      </c>
      <c r="K12" s="17">
        <f t="shared" si="0"/>
        <v>0.45</v>
      </c>
      <c r="L12" s="18" t="s">
        <v>51</v>
      </c>
    </row>
    <row r="13" spans="1:12" s="2" customFormat="1">
      <c r="A13" s="20"/>
      <c r="B13" s="20" t="s">
        <v>79</v>
      </c>
      <c r="C13" s="20"/>
      <c r="D13" s="20"/>
      <c r="E13" s="20"/>
      <c r="F13" s="20"/>
      <c r="G13" s="20"/>
      <c r="H13" s="20"/>
      <c r="I13" s="21"/>
      <c r="J13" s="22"/>
      <c r="K13" s="22"/>
      <c r="L13" s="23"/>
    </row>
    <row r="14" spans="1:12" ht="28.8">
      <c r="A14" s="15" t="s">
        <v>80</v>
      </c>
      <c r="B14" s="15" t="s">
        <v>205</v>
      </c>
      <c r="C14" s="15"/>
      <c r="D14" s="15"/>
      <c r="E14" s="15" t="s">
        <v>206</v>
      </c>
      <c r="F14" s="19" t="s">
        <v>138</v>
      </c>
      <c r="G14" s="15"/>
      <c r="H14" s="15" t="s">
        <v>5</v>
      </c>
      <c r="I14" s="16">
        <v>30</v>
      </c>
      <c r="J14" s="17">
        <v>2</v>
      </c>
      <c r="K14" s="17">
        <f t="shared" si="0"/>
        <v>6.6666666666666666E-2</v>
      </c>
      <c r="L14" s="18" t="s">
        <v>208</v>
      </c>
    </row>
    <row r="15" spans="1:12">
      <c r="A15" s="15" t="s">
        <v>81</v>
      </c>
      <c r="B15" s="15" t="s">
        <v>202</v>
      </c>
      <c r="C15" s="15"/>
      <c r="D15" s="15"/>
      <c r="E15" s="15" t="s">
        <v>200</v>
      </c>
      <c r="F15" s="19" t="s">
        <v>201</v>
      </c>
      <c r="G15" s="15"/>
      <c r="H15" s="15" t="s">
        <v>203</v>
      </c>
      <c r="I15" s="16">
        <v>30</v>
      </c>
      <c r="J15" s="17">
        <v>7.2</v>
      </c>
      <c r="K15" s="17">
        <f t="shared" si="0"/>
        <v>0.24000000000000002</v>
      </c>
      <c r="L15" s="18" t="s">
        <v>204</v>
      </c>
    </row>
    <row r="16" spans="1:12" ht="28.8">
      <c r="A16" s="15" t="s">
        <v>82</v>
      </c>
      <c r="B16" s="15" t="s">
        <v>197</v>
      </c>
      <c r="C16" s="15"/>
      <c r="D16" s="15"/>
      <c r="E16" s="15" t="s">
        <v>198</v>
      </c>
      <c r="F16" s="19" t="s">
        <v>20</v>
      </c>
      <c r="G16" s="15"/>
      <c r="H16" s="15" t="s">
        <v>18</v>
      </c>
      <c r="I16" s="16">
        <v>30</v>
      </c>
      <c r="J16" s="17">
        <v>31.5</v>
      </c>
      <c r="K16" s="17">
        <f t="shared" si="0"/>
        <v>1.05</v>
      </c>
      <c r="L16" s="18" t="s">
        <v>199</v>
      </c>
    </row>
    <row r="17" spans="1:15" ht="28.8">
      <c r="A17" s="15" t="s">
        <v>83</v>
      </c>
      <c r="B17" s="15" t="s">
        <v>194</v>
      </c>
      <c r="C17" s="15"/>
      <c r="D17" s="15"/>
      <c r="E17" s="15" t="s">
        <v>193</v>
      </c>
      <c r="F17" s="19" t="s">
        <v>195</v>
      </c>
      <c r="G17" s="15"/>
      <c r="H17" s="15" t="s">
        <v>28</v>
      </c>
      <c r="I17" s="16">
        <v>30</v>
      </c>
      <c r="J17" s="17">
        <v>37</v>
      </c>
      <c r="K17" s="17">
        <f t="shared" si="0"/>
        <v>1.2333333333333334</v>
      </c>
      <c r="L17" s="18" t="s">
        <v>196</v>
      </c>
    </row>
    <row r="18" spans="1:15">
      <c r="A18" s="15" t="s">
        <v>84</v>
      </c>
      <c r="B18" s="15" t="s">
        <v>192</v>
      </c>
      <c r="C18" s="15"/>
      <c r="D18" s="15"/>
      <c r="E18" s="15" t="s">
        <v>85</v>
      </c>
      <c r="F18" s="19"/>
      <c r="G18" s="15"/>
      <c r="H18" s="15"/>
      <c r="I18" s="16">
        <v>30</v>
      </c>
      <c r="J18" s="17">
        <v>19.5</v>
      </c>
      <c r="K18" s="17">
        <f t="shared" si="0"/>
        <v>0.65</v>
      </c>
      <c r="L18" s="18"/>
    </row>
    <row r="19" spans="1:15">
      <c r="A19" s="15" t="s">
        <v>86</v>
      </c>
      <c r="B19" s="15" t="s">
        <v>190</v>
      </c>
      <c r="C19" s="15"/>
      <c r="D19" s="15"/>
      <c r="E19" s="15" t="s">
        <v>110</v>
      </c>
      <c r="F19" s="19" t="s">
        <v>110</v>
      </c>
      <c r="G19" s="15"/>
      <c r="H19" s="15" t="s">
        <v>110</v>
      </c>
      <c r="I19" s="16">
        <v>10</v>
      </c>
      <c r="J19" s="17">
        <v>1</v>
      </c>
      <c r="K19" s="17">
        <f t="shared" si="0"/>
        <v>0.1</v>
      </c>
      <c r="L19" s="18" t="s">
        <v>191</v>
      </c>
    </row>
    <row r="20" spans="1:15" s="2" customFormat="1">
      <c r="A20" s="20"/>
      <c r="B20" s="20" t="s">
        <v>54</v>
      </c>
      <c r="C20" s="20"/>
      <c r="D20" s="20"/>
      <c r="E20" s="20"/>
      <c r="F20" s="20"/>
      <c r="G20" s="20"/>
      <c r="H20" s="20"/>
      <c r="I20" s="21"/>
      <c r="J20" s="22"/>
      <c r="K20" s="17"/>
      <c r="L20" s="23"/>
    </row>
    <row r="21" spans="1:15">
      <c r="A21" s="15" t="s">
        <v>61</v>
      </c>
      <c r="B21" s="15" t="s">
        <v>55</v>
      </c>
      <c r="C21" s="15"/>
      <c r="D21" s="15"/>
      <c r="E21" s="15" t="s">
        <v>56</v>
      </c>
      <c r="F21" s="15" t="s">
        <v>57</v>
      </c>
      <c r="G21" s="15"/>
      <c r="H21" s="15" t="s">
        <v>18</v>
      </c>
      <c r="I21" s="16">
        <v>1</v>
      </c>
      <c r="J21" s="17">
        <v>61</v>
      </c>
      <c r="K21" s="17">
        <f t="shared" si="0"/>
        <v>61</v>
      </c>
      <c r="L21" s="18" t="s">
        <v>62</v>
      </c>
    </row>
    <row r="22" spans="1:15" ht="43.2">
      <c r="A22" s="15" t="s">
        <v>66</v>
      </c>
      <c r="B22" s="15" t="s">
        <v>212</v>
      </c>
      <c r="C22" s="15"/>
      <c r="D22" s="15"/>
      <c r="E22" s="15" t="s">
        <v>67</v>
      </c>
      <c r="F22" s="15"/>
      <c r="G22" s="15"/>
      <c r="H22" s="15"/>
      <c r="I22" s="16">
        <v>8</v>
      </c>
      <c r="J22" s="17">
        <v>32.5</v>
      </c>
      <c r="K22" s="17">
        <f t="shared" si="0"/>
        <v>4.0625</v>
      </c>
      <c r="L22" s="18" t="s">
        <v>213</v>
      </c>
    </row>
    <row r="23" spans="1:15" ht="28.8">
      <c r="A23" s="15" t="s">
        <v>71</v>
      </c>
      <c r="B23" s="15" t="s">
        <v>211</v>
      </c>
      <c r="C23" s="15"/>
      <c r="D23" s="15"/>
      <c r="E23" s="15" t="s">
        <v>73</v>
      </c>
      <c r="F23" s="15"/>
      <c r="G23" s="15"/>
      <c r="H23" s="15" t="s">
        <v>18</v>
      </c>
      <c r="I23" s="16">
        <v>1</v>
      </c>
      <c r="J23" s="17">
        <v>47.7</v>
      </c>
      <c r="K23" s="17">
        <f t="shared" si="0"/>
        <v>47.7</v>
      </c>
      <c r="L23" s="18" t="s">
        <v>72</v>
      </c>
    </row>
    <row r="24" spans="1:15">
      <c r="A24" s="15" t="s">
        <v>74</v>
      </c>
      <c r="B24" s="15" t="s">
        <v>209</v>
      </c>
      <c r="C24" s="15"/>
      <c r="D24" s="15"/>
      <c r="E24" s="15" t="s">
        <v>189</v>
      </c>
      <c r="F24" s="15"/>
      <c r="G24" s="15"/>
      <c r="H24" s="15" t="s">
        <v>76</v>
      </c>
      <c r="I24" s="16">
        <v>17</v>
      </c>
      <c r="J24" s="17">
        <v>96</v>
      </c>
      <c r="K24" s="17">
        <f t="shared" si="0"/>
        <v>5.6470588235294121</v>
      </c>
      <c r="L24" s="24" t="s">
        <v>75</v>
      </c>
    </row>
    <row r="25" spans="1:15">
      <c r="A25" s="15" t="s">
        <v>78</v>
      </c>
      <c r="B25" s="15" t="s">
        <v>210</v>
      </c>
      <c r="C25" s="15"/>
      <c r="D25" s="15"/>
      <c r="E25" s="15"/>
      <c r="F25" s="15"/>
      <c r="G25" s="15"/>
      <c r="H25" s="15"/>
      <c r="I25" s="16">
        <v>10</v>
      </c>
      <c r="J25" s="17">
        <v>150</v>
      </c>
      <c r="K25" s="17">
        <f t="shared" si="0"/>
        <v>15</v>
      </c>
      <c r="L25" s="18" t="s">
        <v>77</v>
      </c>
    </row>
    <row r="26" spans="1:15">
      <c r="A26" s="15"/>
      <c r="B26" s="15"/>
      <c r="C26" s="15"/>
      <c r="D26" s="15"/>
      <c r="E26" s="15"/>
      <c r="F26" s="15"/>
      <c r="G26" s="15"/>
      <c r="H26" s="15"/>
      <c r="I26" s="16"/>
      <c r="J26" s="22">
        <f>SUM(J2:J25)</f>
        <v>645.42000000000007</v>
      </c>
      <c r="K26" s="15"/>
      <c r="L26" s="18"/>
    </row>
    <row r="27" spans="1:15" s="2" customFormat="1">
      <c r="A27" s="20" t="s">
        <v>87</v>
      </c>
      <c r="B27" s="20"/>
      <c r="C27" s="20"/>
      <c r="D27" s="20"/>
      <c r="E27" s="20"/>
      <c r="F27" s="20"/>
      <c r="G27" s="20"/>
      <c r="H27" s="20"/>
      <c r="I27" s="21"/>
      <c r="J27" s="20"/>
      <c r="K27" s="20"/>
      <c r="L27" s="23"/>
    </row>
    <row r="28" spans="1:15" s="3" customFormat="1">
      <c r="A28" s="8" t="s">
        <v>116</v>
      </c>
      <c r="B28" s="6" t="s">
        <v>117</v>
      </c>
      <c r="C28" s="6"/>
      <c r="D28" s="6"/>
      <c r="E28" s="6" t="s">
        <v>216</v>
      </c>
      <c r="F28" s="6"/>
      <c r="G28" s="6"/>
      <c r="H28" s="6" t="s">
        <v>189</v>
      </c>
      <c r="I28" s="7">
        <v>9</v>
      </c>
      <c r="J28" s="25">
        <v>55.5</v>
      </c>
      <c r="K28" s="17">
        <f>J28/I28</f>
        <v>6.166666666666667</v>
      </c>
      <c r="L28" s="26" t="s">
        <v>118</v>
      </c>
      <c r="M28" s="11"/>
      <c r="N28" s="9"/>
      <c r="O28" s="9"/>
    </row>
    <row r="29" spans="1:15" s="3" customFormat="1">
      <c r="A29" s="8" t="s">
        <v>116</v>
      </c>
      <c r="B29" s="6" t="s">
        <v>119</v>
      </c>
      <c r="C29" s="6"/>
      <c r="D29" s="6"/>
      <c r="E29" s="6" t="s">
        <v>127</v>
      </c>
      <c r="F29" s="6" t="s">
        <v>128</v>
      </c>
      <c r="G29" s="6"/>
      <c r="H29" s="6" t="s">
        <v>18</v>
      </c>
      <c r="I29" s="7">
        <v>1</v>
      </c>
      <c r="J29" s="25"/>
      <c r="K29" s="17">
        <f t="shared" ref="K29:K35" si="1">J29/I29</f>
        <v>0</v>
      </c>
      <c r="L29" s="26" t="s">
        <v>126</v>
      </c>
      <c r="M29" s="11"/>
      <c r="N29" s="9"/>
      <c r="O29" s="9"/>
    </row>
    <row r="30" spans="1:15" s="3" customFormat="1">
      <c r="A30" s="8" t="s">
        <v>116</v>
      </c>
      <c r="B30" s="6" t="s">
        <v>120</v>
      </c>
      <c r="C30" s="6"/>
      <c r="D30" s="6"/>
      <c r="E30" s="6" t="s">
        <v>130</v>
      </c>
      <c r="F30" s="6" t="s">
        <v>131</v>
      </c>
      <c r="G30" s="6"/>
      <c r="H30" s="6" t="s">
        <v>76</v>
      </c>
      <c r="I30" s="7">
        <v>1</v>
      </c>
      <c r="J30" s="25"/>
      <c r="K30" s="17">
        <f t="shared" si="1"/>
        <v>0</v>
      </c>
      <c r="L30" s="26" t="s">
        <v>129</v>
      </c>
      <c r="M30" s="11"/>
      <c r="N30" s="9"/>
      <c r="O30" s="9"/>
    </row>
    <row r="31" spans="1:15" s="3" customFormat="1" ht="28.8">
      <c r="A31" s="8" t="s">
        <v>116</v>
      </c>
      <c r="B31" s="6" t="s">
        <v>121</v>
      </c>
      <c r="C31" s="6"/>
      <c r="D31" s="6"/>
      <c r="E31" s="6" t="s">
        <v>132</v>
      </c>
      <c r="F31" s="6"/>
      <c r="G31" s="6"/>
      <c r="H31" s="6" t="s">
        <v>76</v>
      </c>
      <c r="I31" s="7">
        <v>1</v>
      </c>
      <c r="J31" s="25"/>
      <c r="K31" s="17">
        <f t="shared" si="1"/>
        <v>0</v>
      </c>
      <c r="L31" s="26" t="s">
        <v>134</v>
      </c>
      <c r="M31" s="11"/>
      <c r="N31" s="9"/>
      <c r="O31" s="9"/>
    </row>
    <row r="32" spans="1:15" s="3" customFormat="1" ht="28.8">
      <c r="A32" s="8" t="s">
        <v>116</v>
      </c>
      <c r="B32" s="6" t="s">
        <v>122</v>
      </c>
      <c r="C32" s="6"/>
      <c r="D32" s="6"/>
      <c r="E32" s="6" t="s">
        <v>133</v>
      </c>
      <c r="F32" s="6"/>
      <c r="G32" s="6"/>
      <c r="H32" s="6" t="s">
        <v>76</v>
      </c>
      <c r="I32" s="7">
        <v>1</v>
      </c>
      <c r="J32" s="25"/>
      <c r="K32" s="17">
        <f t="shared" si="1"/>
        <v>0</v>
      </c>
      <c r="L32" s="26" t="s">
        <v>135</v>
      </c>
      <c r="M32" s="11"/>
      <c r="N32" s="9"/>
      <c r="O32" s="9"/>
    </row>
    <row r="33" spans="1:15" s="3" customFormat="1" ht="28.8">
      <c r="A33" s="8" t="s">
        <v>116</v>
      </c>
      <c r="B33" s="6" t="s">
        <v>136</v>
      </c>
      <c r="C33" s="6"/>
      <c r="D33" s="6"/>
      <c r="E33" s="6" t="s">
        <v>180</v>
      </c>
      <c r="F33" s="6" t="s">
        <v>181</v>
      </c>
      <c r="G33" s="6"/>
      <c r="H33" s="6" t="s">
        <v>76</v>
      </c>
      <c r="I33" s="7">
        <v>2</v>
      </c>
      <c r="J33" s="25"/>
      <c r="K33" s="17">
        <f t="shared" si="1"/>
        <v>0</v>
      </c>
      <c r="L33" s="26" t="s">
        <v>185</v>
      </c>
      <c r="M33" s="11"/>
      <c r="N33" s="9"/>
      <c r="O33" s="9"/>
    </row>
    <row r="34" spans="1:15" s="3" customFormat="1" ht="43.2">
      <c r="A34" s="8" t="s">
        <v>116</v>
      </c>
      <c r="B34" s="6" t="s">
        <v>123</v>
      </c>
      <c r="C34" s="6"/>
      <c r="D34" s="6"/>
      <c r="E34" s="6" t="s">
        <v>182</v>
      </c>
      <c r="F34" s="6" t="s">
        <v>183</v>
      </c>
      <c r="G34" s="6"/>
      <c r="H34" s="6" t="s">
        <v>76</v>
      </c>
      <c r="I34" s="7">
        <v>1</v>
      </c>
      <c r="J34" s="25"/>
      <c r="K34" s="17">
        <f t="shared" si="1"/>
        <v>0</v>
      </c>
      <c r="L34" s="26" t="s">
        <v>184</v>
      </c>
      <c r="M34" s="11"/>
      <c r="N34" s="9"/>
      <c r="O34" s="9"/>
    </row>
    <row r="35" spans="1:15" s="3" customFormat="1" ht="28.8">
      <c r="A35" s="8" t="s">
        <v>116</v>
      </c>
      <c r="B35" s="6" t="s">
        <v>124</v>
      </c>
      <c r="C35" s="6"/>
      <c r="D35" s="6"/>
      <c r="E35" s="6" t="s">
        <v>187</v>
      </c>
      <c r="F35" s="6" t="s">
        <v>188</v>
      </c>
      <c r="G35" s="6"/>
      <c r="H35" s="6" t="s">
        <v>76</v>
      </c>
      <c r="I35" s="7">
        <v>1</v>
      </c>
      <c r="J35" s="25"/>
      <c r="K35" s="17">
        <f t="shared" si="1"/>
        <v>0</v>
      </c>
      <c r="L35" s="26" t="s">
        <v>186</v>
      </c>
      <c r="M35" s="11"/>
      <c r="N35" s="9"/>
      <c r="O35" s="9"/>
    </row>
    <row r="36" spans="1:15" s="3" customFormat="1">
      <c r="A36" s="8" t="s">
        <v>116</v>
      </c>
      <c r="B36" s="6" t="s">
        <v>125</v>
      </c>
      <c r="C36" s="6"/>
      <c r="D36" s="6"/>
      <c r="E36" s="6"/>
      <c r="F36" s="6"/>
      <c r="G36" s="6"/>
      <c r="H36" s="6"/>
      <c r="I36" s="7"/>
      <c r="J36" s="6"/>
      <c r="K36" s="6"/>
      <c r="L36" s="26"/>
      <c r="M36" s="11"/>
      <c r="N36" s="9"/>
      <c r="O36" s="9"/>
    </row>
    <row r="37" spans="1:15">
      <c r="A37" s="8" t="s">
        <v>89</v>
      </c>
      <c r="B37" s="15" t="s">
        <v>90</v>
      </c>
      <c r="C37" s="15"/>
      <c r="D37" s="15"/>
      <c r="E37" s="15" t="s">
        <v>88</v>
      </c>
      <c r="F37" s="15" t="s">
        <v>31</v>
      </c>
      <c r="G37" s="15"/>
      <c r="H37" s="15" t="s">
        <v>32</v>
      </c>
      <c r="I37" s="16">
        <v>20</v>
      </c>
      <c r="J37" s="17">
        <v>1</v>
      </c>
      <c r="K37" s="17">
        <f t="shared" ref="K37:K41" si="2">J37/I37</f>
        <v>0.05</v>
      </c>
      <c r="L37" s="18" t="s">
        <v>33</v>
      </c>
      <c r="M37" s="12"/>
      <c r="N37" s="10"/>
      <c r="O37" s="10"/>
    </row>
    <row r="38" spans="1:15">
      <c r="A38" s="8" t="s">
        <v>95</v>
      </c>
      <c r="B38" s="15" t="s">
        <v>91</v>
      </c>
      <c r="C38" s="15"/>
      <c r="D38" s="15"/>
      <c r="E38" s="15" t="s">
        <v>92</v>
      </c>
      <c r="F38" s="15" t="s">
        <v>93</v>
      </c>
      <c r="G38" s="15"/>
      <c r="H38" s="15" t="s">
        <v>94</v>
      </c>
      <c r="I38" s="16">
        <v>20</v>
      </c>
      <c r="J38" s="17">
        <v>1.5</v>
      </c>
      <c r="K38" s="17">
        <f t="shared" si="2"/>
        <v>7.4999999999999997E-2</v>
      </c>
      <c r="L38" s="18"/>
    </row>
    <row r="39" spans="1:15">
      <c r="A39" s="8" t="s">
        <v>96</v>
      </c>
      <c r="B39" s="15" t="s">
        <v>97</v>
      </c>
      <c r="C39" s="15"/>
      <c r="D39" s="15"/>
      <c r="E39" s="15" t="s">
        <v>98</v>
      </c>
      <c r="F39" s="15" t="s">
        <v>99</v>
      </c>
      <c r="G39" s="15"/>
      <c r="H39" s="15" t="s">
        <v>18</v>
      </c>
      <c r="I39" s="16">
        <v>20</v>
      </c>
      <c r="J39" s="17">
        <v>15.5</v>
      </c>
      <c r="K39" s="17">
        <f t="shared" si="2"/>
        <v>0.77500000000000002</v>
      </c>
      <c r="L39" s="18"/>
    </row>
    <row r="40" spans="1:15">
      <c r="A40" s="8" t="s">
        <v>245</v>
      </c>
      <c r="B40" s="15" t="s">
        <v>246</v>
      </c>
      <c r="C40" s="15"/>
      <c r="D40" s="15"/>
      <c r="E40" s="15" t="s">
        <v>247</v>
      </c>
      <c r="F40" s="15" t="s">
        <v>251</v>
      </c>
      <c r="G40" s="15"/>
      <c r="H40" s="15" t="s">
        <v>28</v>
      </c>
      <c r="I40" s="16">
        <v>40</v>
      </c>
      <c r="J40" s="17">
        <v>24.5</v>
      </c>
      <c r="K40" s="17">
        <f t="shared" si="2"/>
        <v>0.61250000000000004</v>
      </c>
      <c r="L40" s="18" t="s">
        <v>248</v>
      </c>
    </row>
    <row r="41" spans="1:15" ht="28.8">
      <c r="A41" s="8" t="s">
        <v>104</v>
      </c>
      <c r="B41" s="15" t="s">
        <v>97</v>
      </c>
      <c r="C41" s="15"/>
      <c r="D41" s="15"/>
      <c r="E41" s="15" t="s">
        <v>100</v>
      </c>
      <c r="F41" s="15" t="s">
        <v>101</v>
      </c>
      <c r="G41" s="15"/>
      <c r="H41" s="15" t="s">
        <v>28</v>
      </c>
      <c r="I41" s="16">
        <v>20</v>
      </c>
      <c r="J41" s="17">
        <v>18.5</v>
      </c>
      <c r="K41" s="17">
        <f t="shared" si="2"/>
        <v>0.92500000000000004</v>
      </c>
      <c r="L41" s="18" t="s">
        <v>102</v>
      </c>
    </row>
    <row r="42" spans="1:15">
      <c r="A42" s="8" t="s">
        <v>105</v>
      </c>
      <c r="B42" s="15" t="s">
        <v>103</v>
      </c>
      <c r="C42" s="15"/>
      <c r="D42" s="15"/>
      <c r="E42" s="15" t="s">
        <v>88</v>
      </c>
      <c r="F42" s="15" t="s">
        <v>31</v>
      </c>
      <c r="G42" s="15"/>
      <c r="H42" s="15" t="s">
        <v>32</v>
      </c>
      <c r="I42" s="16">
        <v>20</v>
      </c>
      <c r="J42" s="17">
        <v>1.5</v>
      </c>
      <c r="K42" s="17">
        <f t="shared" ref="K42:K60" si="3">J42/I42</f>
        <v>7.4999999999999997E-2</v>
      </c>
      <c r="L42" s="18" t="s">
        <v>33</v>
      </c>
    </row>
    <row r="43" spans="1:15">
      <c r="A43" s="8" t="s">
        <v>106</v>
      </c>
      <c r="B43" s="15" t="s">
        <v>107</v>
      </c>
      <c r="C43" s="15"/>
      <c r="D43" s="15"/>
      <c r="E43" s="15" t="s">
        <v>217</v>
      </c>
      <c r="F43" s="15" t="s">
        <v>109</v>
      </c>
      <c r="G43" s="15"/>
      <c r="H43" s="15" t="s">
        <v>110</v>
      </c>
      <c r="I43" s="16">
        <v>5</v>
      </c>
      <c r="J43" s="17">
        <v>1</v>
      </c>
      <c r="K43" s="17">
        <f t="shared" si="3"/>
        <v>0.2</v>
      </c>
      <c r="L43" s="18" t="s">
        <v>108</v>
      </c>
    </row>
    <row r="44" spans="1:15">
      <c r="A44" s="8" t="s">
        <v>112</v>
      </c>
      <c r="B44" s="15" t="s">
        <v>111</v>
      </c>
      <c r="C44" s="15"/>
      <c r="D44" s="15"/>
      <c r="E44" s="15" t="s">
        <v>113</v>
      </c>
      <c r="F44" s="15" t="s">
        <v>114</v>
      </c>
      <c r="G44" s="15">
        <v>68680</v>
      </c>
      <c r="H44" s="15" t="s">
        <v>18</v>
      </c>
      <c r="I44" s="16">
        <v>20</v>
      </c>
      <c r="J44" s="17">
        <v>5.5</v>
      </c>
      <c r="K44" s="17">
        <f t="shared" si="3"/>
        <v>0.27500000000000002</v>
      </c>
      <c r="L44" s="18" t="s">
        <v>115</v>
      </c>
    </row>
    <row r="45" spans="1:15">
      <c r="A45" s="8" t="s">
        <v>137</v>
      </c>
      <c r="B45" s="15" t="s">
        <v>207</v>
      </c>
      <c r="C45" s="15"/>
      <c r="D45" s="15"/>
      <c r="E45" s="15" t="s">
        <v>139</v>
      </c>
      <c r="F45" s="15" t="s">
        <v>138</v>
      </c>
      <c r="G45" s="15" t="s">
        <v>140</v>
      </c>
      <c r="H45" s="15" t="s">
        <v>5</v>
      </c>
      <c r="I45" s="16">
        <v>20</v>
      </c>
      <c r="J45" s="17">
        <v>21</v>
      </c>
      <c r="K45" s="17">
        <f t="shared" si="3"/>
        <v>1.05</v>
      </c>
      <c r="L45" s="18" t="s">
        <v>141</v>
      </c>
    </row>
    <row r="46" spans="1:15">
      <c r="A46" s="8" t="s">
        <v>145</v>
      </c>
      <c r="B46" s="15" t="s">
        <v>142</v>
      </c>
      <c r="C46" s="15"/>
      <c r="D46" s="15"/>
      <c r="E46" s="15" t="s">
        <v>143</v>
      </c>
      <c r="F46" s="15"/>
      <c r="G46" s="15"/>
      <c r="H46" s="15" t="s">
        <v>18</v>
      </c>
      <c r="I46" s="16">
        <v>11</v>
      </c>
      <c r="J46" s="17">
        <v>1.5</v>
      </c>
      <c r="K46" s="17">
        <f t="shared" si="3"/>
        <v>0.13636363636363635</v>
      </c>
      <c r="L46" s="18" t="s">
        <v>144</v>
      </c>
    </row>
    <row r="47" spans="1:15">
      <c r="A47" s="8" t="s">
        <v>146</v>
      </c>
      <c r="B47" s="15" t="s">
        <v>147</v>
      </c>
      <c r="C47" s="15"/>
      <c r="D47" s="15"/>
      <c r="E47" s="15"/>
      <c r="F47" s="15"/>
      <c r="G47" s="15"/>
      <c r="H47" s="15"/>
      <c r="I47" s="16">
        <v>18</v>
      </c>
      <c r="J47" s="17">
        <v>1.5</v>
      </c>
      <c r="K47" s="17">
        <f t="shared" si="3"/>
        <v>8.3333333333333329E-2</v>
      </c>
      <c r="L47" s="18" t="s">
        <v>150</v>
      </c>
    </row>
    <row r="48" spans="1:15">
      <c r="A48" s="8"/>
      <c r="B48" s="15" t="s">
        <v>231</v>
      </c>
      <c r="C48" s="15" t="s">
        <v>179</v>
      </c>
      <c r="D48" t="s">
        <v>234</v>
      </c>
      <c r="E48" s="15" t="s">
        <v>232</v>
      </c>
      <c r="F48" s="15"/>
      <c r="G48" s="15"/>
      <c r="H48" s="15" t="s">
        <v>18</v>
      </c>
      <c r="I48" s="16">
        <v>20</v>
      </c>
      <c r="J48" s="17">
        <v>23.5</v>
      </c>
      <c r="K48" s="17">
        <f t="shared" si="3"/>
        <v>1.175</v>
      </c>
      <c r="L48" s="18" t="s">
        <v>233</v>
      </c>
    </row>
    <row r="49" spans="1:12">
      <c r="A49" s="8" t="s">
        <v>146</v>
      </c>
      <c r="B49" s="15" t="s">
        <v>148</v>
      </c>
      <c r="C49" s="15"/>
      <c r="D49" s="15"/>
      <c r="E49" s="15" t="s">
        <v>151</v>
      </c>
      <c r="F49" s="15" t="s">
        <v>152</v>
      </c>
      <c r="G49" s="15"/>
      <c r="H49" s="15" t="s">
        <v>18</v>
      </c>
      <c r="I49" s="16">
        <v>12</v>
      </c>
      <c r="J49" s="15"/>
      <c r="K49" s="17">
        <f t="shared" si="3"/>
        <v>0</v>
      </c>
      <c r="L49" s="18"/>
    </row>
    <row r="50" spans="1:12">
      <c r="A50" s="8" t="s">
        <v>146</v>
      </c>
      <c r="B50" s="15" t="s">
        <v>149</v>
      </c>
      <c r="C50" s="15"/>
      <c r="D50" s="15"/>
      <c r="E50" s="15" t="s">
        <v>110</v>
      </c>
      <c r="F50" s="15" t="s">
        <v>110</v>
      </c>
      <c r="G50" s="15"/>
      <c r="H50" s="15" t="s">
        <v>110</v>
      </c>
      <c r="I50" s="16">
        <v>4</v>
      </c>
      <c r="J50" s="15"/>
      <c r="K50" s="17">
        <f t="shared" si="3"/>
        <v>0</v>
      </c>
      <c r="L50" s="18" t="s">
        <v>153</v>
      </c>
    </row>
    <row r="51" spans="1:12">
      <c r="A51" s="8" t="s">
        <v>154</v>
      </c>
      <c r="B51" s="15" t="s">
        <v>155</v>
      </c>
      <c r="C51" s="15"/>
      <c r="D51" s="15"/>
      <c r="E51" s="15" t="s">
        <v>92</v>
      </c>
      <c r="F51" s="15" t="s">
        <v>93</v>
      </c>
      <c r="G51" s="15">
        <v>24428</v>
      </c>
      <c r="H51" s="15" t="s">
        <v>94</v>
      </c>
      <c r="I51" s="16">
        <v>20</v>
      </c>
      <c r="J51" s="17">
        <v>1</v>
      </c>
      <c r="K51" s="17">
        <f t="shared" si="3"/>
        <v>0.05</v>
      </c>
      <c r="L51" s="18" t="s">
        <v>156</v>
      </c>
    </row>
    <row r="52" spans="1:12">
      <c r="A52" s="8" t="s">
        <v>223</v>
      </c>
      <c r="B52" s="15" t="s">
        <v>224</v>
      </c>
      <c r="C52" s="15" t="s">
        <v>160</v>
      </c>
      <c r="D52" s="15" t="s">
        <v>226</v>
      </c>
      <c r="E52" s="15" t="s">
        <v>225</v>
      </c>
      <c r="F52" s="15"/>
      <c r="G52" s="15"/>
      <c r="H52" s="15" t="s">
        <v>18</v>
      </c>
      <c r="I52" s="16">
        <v>5</v>
      </c>
      <c r="J52" s="17">
        <v>1</v>
      </c>
      <c r="K52" s="17">
        <f t="shared" si="3"/>
        <v>0.2</v>
      </c>
      <c r="L52" s="18" t="s">
        <v>228</v>
      </c>
    </row>
    <row r="53" spans="1:12">
      <c r="A53" s="8" t="s">
        <v>229</v>
      </c>
      <c r="B53" s="15" t="s">
        <v>230</v>
      </c>
      <c r="C53" s="15" t="s">
        <v>160</v>
      </c>
      <c r="D53" s="15" t="s">
        <v>226</v>
      </c>
      <c r="E53" s="15" t="s">
        <v>227</v>
      </c>
      <c r="F53" s="15"/>
      <c r="G53" s="15"/>
      <c r="H53" s="15" t="s">
        <v>18</v>
      </c>
      <c r="I53" s="16">
        <v>5</v>
      </c>
      <c r="J53" s="17">
        <v>5.5</v>
      </c>
      <c r="K53" s="17">
        <f t="shared" si="3"/>
        <v>1.1000000000000001</v>
      </c>
      <c r="L53" s="18" t="s">
        <v>228</v>
      </c>
    </row>
    <row r="54" spans="1:12">
      <c r="A54" s="8" t="s">
        <v>157</v>
      </c>
      <c r="B54" s="15" t="s">
        <v>158</v>
      </c>
      <c r="C54" s="15" t="s">
        <v>160</v>
      </c>
      <c r="D54" s="15"/>
      <c r="E54" s="15" t="s">
        <v>159</v>
      </c>
      <c r="F54" s="15" t="s">
        <v>160</v>
      </c>
      <c r="G54" s="15" t="s">
        <v>162</v>
      </c>
      <c r="H54" s="15" t="s">
        <v>18</v>
      </c>
      <c r="I54" s="16">
        <v>5</v>
      </c>
      <c r="J54" s="17">
        <v>1</v>
      </c>
      <c r="K54" s="17">
        <f t="shared" si="3"/>
        <v>0.2</v>
      </c>
      <c r="L54" s="18" t="s">
        <v>161</v>
      </c>
    </row>
    <row r="55" spans="1:12">
      <c r="A55" s="8" t="s">
        <v>163</v>
      </c>
      <c r="B55" s="15" t="s">
        <v>164</v>
      </c>
      <c r="C55" s="15"/>
      <c r="D55" s="15"/>
      <c r="E55" s="15" t="s">
        <v>165</v>
      </c>
      <c r="F55" s="15" t="s">
        <v>165</v>
      </c>
      <c r="G55" s="15" t="s">
        <v>165</v>
      </c>
      <c r="H55" s="15" t="s">
        <v>166</v>
      </c>
      <c r="I55" s="16">
        <v>1</v>
      </c>
      <c r="J55" s="17">
        <v>26</v>
      </c>
      <c r="K55" s="17">
        <f t="shared" si="3"/>
        <v>26</v>
      </c>
      <c r="L55" s="18" t="s">
        <v>165</v>
      </c>
    </row>
    <row r="56" spans="1:12">
      <c r="A56" s="8" t="s">
        <v>167</v>
      </c>
      <c r="B56" s="15" t="s">
        <v>168</v>
      </c>
      <c r="C56" s="15"/>
      <c r="D56" s="15"/>
      <c r="E56" s="15" t="s">
        <v>169</v>
      </c>
      <c r="F56" s="15" t="s">
        <v>20</v>
      </c>
      <c r="G56" s="15"/>
      <c r="H56" s="15" t="s">
        <v>18</v>
      </c>
      <c r="I56" s="16">
        <v>20</v>
      </c>
      <c r="J56" s="17">
        <v>16.5</v>
      </c>
      <c r="K56" s="17">
        <f t="shared" si="3"/>
        <v>0.82499999999999996</v>
      </c>
      <c r="L56" s="18" t="s">
        <v>17</v>
      </c>
    </row>
    <row r="57" spans="1:12" ht="28.8">
      <c r="A57" s="8" t="s">
        <v>170</v>
      </c>
      <c r="B57" s="15" t="s">
        <v>171</v>
      </c>
      <c r="C57" s="15"/>
      <c r="D57" s="15"/>
      <c r="E57" s="15" t="s">
        <v>172</v>
      </c>
      <c r="F57" s="15" t="s">
        <v>173</v>
      </c>
      <c r="G57" s="15"/>
      <c r="H57" s="15" t="s">
        <v>174</v>
      </c>
      <c r="I57" s="16">
        <v>6</v>
      </c>
      <c r="J57" s="17">
        <v>1</v>
      </c>
      <c r="K57" s="17">
        <f t="shared" si="3"/>
        <v>0.16666666666666666</v>
      </c>
      <c r="L57" s="18" t="s">
        <v>175</v>
      </c>
    </row>
    <row r="58" spans="1:12">
      <c r="A58" s="8" t="s">
        <v>239</v>
      </c>
      <c r="B58" s="15" t="s">
        <v>240</v>
      </c>
      <c r="C58" s="15" t="s">
        <v>241</v>
      </c>
      <c r="D58" s="15" t="s">
        <v>249</v>
      </c>
      <c r="E58" s="15" t="s">
        <v>242</v>
      </c>
      <c r="F58" s="15" t="s">
        <v>243</v>
      </c>
      <c r="G58" s="15" t="s">
        <v>244</v>
      </c>
      <c r="H58" s="15" t="s">
        <v>5</v>
      </c>
      <c r="I58" s="16">
        <v>20</v>
      </c>
      <c r="J58" s="17">
        <v>29.01</v>
      </c>
      <c r="K58" s="17">
        <f t="shared" si="3"/>
        <v>1.4505000000000001</v>
      </c>
      <c r="L58" s="18"/>
    </row>
    <row r="59" spans="1:12">
      <c r="A59" s="8" t="s">
        <v>235</v>
      </c>
      <c r="B59" s="15" t="s">
        <v>236</v>
      </c>
      <c r="C59" s="15" t="s">
        <v>250</v>
      </c>
      <c r="D59" s="15" t="s">
        <v>249</v>
      </c>
      <c r="E59" s="15" t="s">
        <v>237</v>
      </c>
      <c r="F59" s="15" t="s">
        <v>238</v>
      </c>
      <c r="G59" s="15"/>
      <c r="H59" s="15" t="s">
        <v>28</v>
      </c>
      <c r="I59" s="16">
        <v>20</v>
      </c>
      <c r="J59" s="17">
        <v>32.08</v>
      </c>
      <c r="K59" s="17">
        <f t="shared" si="3"/>
        <v>1.6039999999999999</v>
      </c>
      <c r="L59" s="18"/>
    </row>
    <row r="60" spans="1:12" ht="28.8">
      <c r="A60" s="8" t="s">
        <v>176</v>
      </c>
      <c r="B60" s="15" t="s">
        <v>177</v>
      </c>
      <c r="C60" s="15"/>
      <c r="D60" s="15" t="s">
        <v>221</v>
      </c>
      <c r="E60" s="15" t="s">
        <v>178</v>
      </c>
      <c r="F60" s="15" t="s">
        <v>179</v>
      </c>
      <c r="G60" s="15"/>
      <c r="H60" s="15" t="s">
        <v>18</v>
      </c>
      <c r="I60" s="16">
        <v>20</v>
      </c>
      <c r="J60" s="17">
        <v>20</v>
      </c>
      <c r="K60" s="17">
        <f t="shared" si="3"/>
        <v>1</v>
      </c>
      <c r="L60" s="18" t="s">
        <v>219</v>
      </c>
    </row>
    <row r="61" spans="1:12" ht="15.6">
      <c r="A61" s="15"/>
      <c r="B61" s="15"/>
      <c r="C61" s="15"/>
      <c r="D61" s="15"/>
      <c r="E61" s="15"/>
      <c r="F61" s="15"/>
      <c r="G61" s="15"/>
      <c r="H61" s="15"/>
      <c r="I61" s="16"/>
      <c r="J61" s="27">
        <f>SUM(J28:J60)</f>
        <v>305.08999999999997</v>
      </c>
      <c r="K61" s="17"/>
      <c r="L61" s="18"/>
    </row>
    <row r="62" spans="1:12">
      <c r="E62" s="28" t="s">
        <v>218</v>
      </c>
      <c r="H62" s="28" t="s">
        <v>76</v>
      </c>
    </row>
    <row r="63" spans="1:12" s="2" customFormat="1">
      <c r="A63" s="29">
        <v>43318</v>
      </c>
      <c r="C63" s="2" t="s">
        <v>255</v>
      </c>
      <c r="E63" s="30" t="s">
        <v>1</v>
      </c>
      <c r="F63" s="2" t="s">
        <v>6</v>
      </c>
      <c r="G63" s="2" t="s">
        <v>263</v>
      </c>
      <c r="H63" s="30" t="s">
        <v>2</v>
      </c>
      <c r="I63" s="31" t="s">
        <v>3</v>
      </c>
      <c r="J63" s="2" t="s">
        <v>254</v>
      </c>
      <c r="L63" s="32"/>
    </row>
    <row r="64" spans="1:12">
      <c r="A64" t="s">
        <v>252</v>
      </c>
      <c r="C64" t="s">
        <v>160</v>
      </c>
      <c r="E64" t="s">
        <v>253</v>
      </c>
      <c r="F64" t="s">
        <v>271</v>
      </c>
      <c r="H64" t="s">
        <v>18</v>
      </c>
      <c r="I64" s="5">
        <v>10</v>
      </c>
      <c r="J64" s="33">
        <v>10</v>
      </c>
    </row>
    <row r="65" spans="3:10">
      <c r="C65" t="s">
        <v>160</v>
      </c>
      <c r="E65" t="s">
        <v>159</v>
      </c>
      <c r="F65" t="s">
        <v>270</v>
      </c>
      <c r="G65">
        <v>5621161</v>
      </c>
      <c r="H65" t="s">
        <v>18</v>
      </c>
      <c r="I65" s="5">
        <v>65</v>
      </c>
      <c r="J65" s="33">
        <v>65</v>
      </c>
    </row>
    <row r="66" spans="3:10">
      <c r="C66" t="s">
        <v>160</v>
      </c>
      <c r="E66" t="s">
        <v>256</v>
      </c>
      <c r="H66" t="s">
        <v>18</v>
      </c>
      <c r="I66" s="5">
        <v>22</v>
      </c>
      <c r="J66" s="33">
        <v>22</v>
      </c>
    </row>
    <row r="67" spans="3:10">
      <c r="C67" t="s">
        <v>160</v>
      </c>
      <c r="E67" t="s">
        <v>227</v>
      </c>
      <c r="H67" t="s">
        <v>18</v>
      </c>
      <c r="I67" s="5">
        <v>80</v>
      </c>
      <c r="J67" s="33">
        <v>80</v>
      </c>
    </row>
    <row r="68" spans="3:10">
      <c r="C68" t="s">
        <v>160</v>
      </c>
      <c r="E68" t="s">
        <v>225</v>
      </c>
      <c r="H68" t="s">
        <v>18</v>
      </c>
      <c r="I68" s="5">
        <v>36</v>
      </c>
      <c r="J68" s="33">
        <v>36</v>
      </c>
    </row>
    <row r="69" spans="3:10">
      <c r="C69" t="s">
        <v>160</v>
      </c>
      <c r="E69" t="s">
        <v>257</v>
      </c>
      <c r="H69" t="s">
        <v>18</v>
      </c>
      <c r="I69" s="5">
        <v>28</v>
      </c>
      <c r="J69" s="33">
        <v>28</v>
      </c>
    </row>
    <row r="70" spans="3:10">
      <c r="C70" t="s">
        <v>160</v>
      </c>
      <c r="E70" t="s">
        <v>258</v>
      </c>
      <c r="F70">
        <v>5563781</v>
      </c>
      <c r="H70" t="s">
        <v>18</v>
      </c>
      <c r="I70" s="5">
        <v>54</v>
      </c>
      <c r="J70" s="33">
        <v>54</v>
      </c>
    </row>
    <row r="71" spans="3:10">
      <c r="C71" t="s">
        <v>160</v>
      </c>
      <c r="E71" t="s">
        <v>259</v>
      </c>
      <c r="F71" t="s">
        <v>260</v>
      </c>
      <c r="H71" t="s">
        <v>18</v>
      </c>
      <c r="I71" s="5">
        <v>89</v>
      </c>
      <c r="J71" s="33">
        <v>89</v>
      </c>
    </row>
    <row r="72" spans="3:10">
      <c r="C72" t="s">
        <v>160</v>
      </c>
      <c r="E72" t="s">
        <v>261</v>
      </c>
      <c r="F72" t="s">
        <v>262</v>
      </c>
      <c r="H72" t="s">
        <v>18</v>
      </c>
      <c r="I72" s="5">
        <v>37</v>
      </c>
      <c r="J72" s="33">
        <v>37</v>
      </c>
    </row>
    <row r="73" spans="3:10">
      <c r="C73" t="s">
        <v>265</v>
      </c>
      <c r="E73" t="s">
        <v>264</v>
      </c>
      <c r="G73" t="s">
        <v>266</v>
      </c>
      <c r="H73" t="s">
        <v>5</v>
      </c>
      <c r="I73" s="5">
        <v>57</v>
      </c>
      <c r="J73" s="33">
        <v>57</v>
      </c>
    </row>
    <row r="74" spans="3:10">
      <c r="C74" t="s">
        <v>160</v>
      </c>
      <c r="E74" t="s">
        <v>267</v>
      </c>
      <c r="F74" t="s">
        <v>260</v>
      </c>
      <c r="H74" t="s">
        <v>18</v>
      </c>
      <c r="I74" s="5">
        <v>2</v>
      </c>
      <c r="J74" s="33"/>
    </row>
    <row r="75" spans="3:10">
      <c r="C75" t="s">
        <v>160</v>
      </c>
      <c r="E75" t="s">
        <v>268</v>
      </c>
      <c r="H75" t="s">
        <v>18</v>
      </c>
      <c r="I75" s="5">
        <v>4</v>
      </c>
      <c r="J75" s="33"/>
    </row>
    <row r="76" spans="3:10">
      <c r="I76" s="5">
        <f>SUM(I64:I75)</f>
        <v>484</v>
      </c>
      <c r="J76" s="33">
        <f>SUM(J64:J75)</f>
        <v>478</v>
      </c>
    </row>
    <row r="77" spans="3:10">
      <c r="I77" t="s">
        <v>269</v>
      </c>
      <c r="J77" s="34">
        <v>18</v>
      </c>
    </row>
    <row r="78" spans="3:10">
      <c r="J78" s="33">
        <f>SUM(J76:J77)</f>
        <v>496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Adminitrator</dc:creator>
  <cp:lastModifiedBy>Adminitrator</cp:lastModifiedBy>
  <dcterms:created xsi:type="dcterms:W3CDTF">2018-06-13T06:14:57Z</dcterms:created>
  <dcterms:modified xsi:type="dcterms:W3CDTF">2018-08-06T10:04:37Z</dcterms:modified>
</cp:coreProperties>
</file>