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" windowWidth="13236" windowHeight="83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0" i="1"/>
  <c r="G5"/>
  <c r="G196"/>
  <c r="G48"/>
  <c r="G52"/>
  <c r="G77"/>
  <c r="G173"/>
  <c r="G36"/>
  <c r="G188"/>
  <c r="G192"/>
  <c r="G71"/>
  <c r="G70"/>
  <c r="G156"/>
  <c r="G149"/>
  <c r="G174"/>
  <c r="G67"/>
  <c r="G69"/>
  <c r="G190"/>
  <c r="G151"/>
  <c r="G95"/>
  <c r="G10"/>
  <c r="G66"/>
  <c r="G189"/>
  <c r="G155"/>
  <c r="G72"/>
  <c r="H73"/>
  <c r="I73"/>
  <c r="G73"/>
  <c r="G65"/>
  <c r="G68"/>
  <c r="G176"/>
  <c r="G175"/>
  <c r="G75"/>
  <c r="G191"/>
  <c r="G187"/>
  <c r="G195"/>
  <c r="G177"/>
  <c r="G25"/>
  <c r="H178"/>
  <c r="I178"/>
  <c r="G178"/>
  <c r="H119"/>
  <c r="I119"/>
  <c r="G119"/>
  <c r="G135"/>
  <c r="G93"/>
  <c r="G185"/>
  <c r="G184"/>
  <c r="G183"/>
  <c r="G186"/>
  <c r="G57"/>
  <c r="G146"/>
  <c r="G142"/>
  <c r="G141"/>
  <c r="G140"/>
  <c r="G139"/>
  <c r="G138"/>
  <c r="G114"/>
  <c r="G94"/>
  <c r="G97"/>
  <c r="G98"/>
  <c r="G96"/>
  <c r="G125"/>
  <c r="G121"/>
  <c r="G124"/>
  <c r="G126"/>
  <c r="G117"/>
  <c r="G116"/>
  <c r="G115"/>
  <c r="G103"/>
  <c r="G104"/>
  <c r="G15"/>
  <c r="G27"/>
  <c r="G26"/>
  <c r="G20"/>
  <c r="G18"/>
  <c r="G19"/>
  <c r="G24"/>
  <c r="G16"/>
  <c r="G23"/>
  <c r="G22"/>
  <c r="G21"/>
  <c r="G17"/>
  <c r="G14"/>
  <c r="G13"/>
  <c r="H182"/>
  <c r="I182"/>
  <c r="H181"/>
  <c r="I181"/>
  <c r="H180"/>
  <c r="I180"/>
  <c r="H179"/>
  <c r="I179"/>
  <c r="H172"/>
  <c r="I172"/>
  <c r="H171"/>
  <c r="I171"/>
  <c r="H170"/>
  <c r="I170"/>
  <c r="H169"/>
  <c r="I169"/>
  <c r="H168"/>
  <c r="I168"/>
  <c r="H167"/>
  <c r="I167"/>
  <c r="H166"/>
  <c r="I166"/>
  <c r="H165"/>
  <c r="I165"/>
  <c r="H84"/>
  <c r="I84"/>
  <c r="H83"/>
  <c r="I83"/>
  <c r="H82"/>
  <c r="I82"/>
  <c r="H79"/>
  <c r="I79"/>
  <c r="H81"/>
  <c r="I81"/>
  <c r="G182"/>
  <c r="G181"/>
  <c r="G180"/>
  <c r="G172"/>
  <c r="G179"/>
  <c r="G171"/>
  <c r="G170"/>
  <c r="G169"/>
  <c r="G168"/>
  <c r="G167"/>
  <c r="G166"/>
  <c r="G165"/>
  <c r="G84"/>
  <c r="G83"/>
  <c r="G82"/>
  <c r="G81"/>
  <c r="G79"/>
  <c r="H45"/>
  <c r="I45"/>
  <c r="H44"/>
  <c r="I44"/>
  <c r="H43"/>
  <c r="I43"/>
  <c r="H42"/>
  <c r="I42"/>
  <c r="H41"/>
  <c r="I41"/>
  <c r="H40"/>
  <c r="I40"/>
  <c r="H39"/>
  <c r="I39"/>
  <c r="H38"/>
  <c r="I38"/>
  <c r="H37"/>
  <c r="I37"/>
  <c r="H35"/>
  <c r="I35"/>
  <c r="H34"/>
  <c r="I34"/>
  <c r="H33"/>
  <c r="I33"/>
  <c r="H32"/>
  <c r="I32"/>
  <c r="H31"/>
  <c r="I31"/>
  <c r="H30"/>
  <c r="I30"/>
  <c r="H29"/>
  <c r="I29"/>
  <c r="H12"/>
  <c r="I12"/>
  <c r="H11"/>
  <c r="I11"/>
  <c r="H9"/>
  <c r="I9"/>
  <c r="I8"/>
  <c r="I200" s="1"/>
  <c r="I7"/>
  <c r="H6"/>
  <c r="I6"/>
  <c r="G45"/>
  <c r="G44"/>
  <c r="G43"/>
  <c r="G42"/>
  <c r="G41"/>
  <c r="G40"/>
  <c r="G39"/>
  <c r="G38"/>
  <c r="G37"/>
  <c r="G35"/>
  <c r="G34"/>
  <c r="G33"/>
  <c r="G32"/>
  <c r="G31"/>
  <c r="G30"/>
  <c r="G29"/>
  <c r="G28"/>
  <c r="G12"/>
  <c r="G11"/>
  <c r="G9"/>
  <c r="G8"/>
  <c r="G7"/>
  <c r="G6"/>
  <c r="H5"/>
  <c r="I5"/>
  <c r="H28"/>
  <c r="I28"/>
  <c r="G46"/>
  <c r="H46"/>
  <c r="I46"/>
  <c r="G47"/>
  <c r="H47"/>
  <c r="I47"/>
  <c r="G49"/>
  <c r="H49"/>
  <c r="I49"/>
  <c r="G50"/>
  <c r="H50"/>
  <c r="I50"/>
  <c r="G51"/>
  <c r="H51"/>
  <c r="I51"/>
  <c r="G53"/>
  <c r="H53"/>
  <c r="I53"/>
  <c r="G54"/>
  <c r="H54"/>
  <c r="I54"/>
  <c r="G55"/>
  <c r="H55"/>
  <c r="I55"/>
  <c r="G56"/>
  <c r="H56"/>
  <c r="I56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74"/>
  <c r="H74"/>
  <c r="I74"/>
  <c r="G76"/>
  <c r="H76"/>
  <c r="I76"/>
  <c r="G78"/>
  <c r="H78"/>
  <c r="I78"/>
  <c r="G80"/>
  <c r="H80"/>
  <c r="I80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102"/>
  <c r="H102"/>
  <c r="I102"/>
  <c r="G99"/>
  <c r="H99"/>
  <c r="I99"/>
  <c r="G100"/>
  <c r="H100"/>
  <c r="I100"/>
  <c r="G101"/>
  <c r="H101"/>
  <c r="I101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8"/>
  <c r="H118"/>
  <c r="I118"/>
  <c r="G120"/>
  <c r="H120"/>
  <c r="I120"/>
  <c r="G122"/>
  <c r="H122"/>
  <c r="I122"/>
  <c r="G123"/>
  <c r="H123"/>
  <c r="I123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6"/>
  <c r="H136"/>
  <c r="I136"/>
  <c r="G137"/>
  <c r="H137"/>
  <c r="I137"/>
  <c r="G143"/>
  <c r="H143"/>
  <c r="I143"/>
  <c r="G144"/>
  <c r="H144"/>
  <c r="I144"/>
  <c r="G145"/>
  <c r="H145"/>
  <c r="I145"/>
  <c r="G147"/>
  <c r="H147"/>
  <c r="I147"/>
  <c r="G148"/>
  <c r="H148"/>
  <c r="I148"/>
  <c r="G150"/>
  <c r="H150"/>
  <c r="I150"/>
  <c r="G152"/>
  <c r="H152"/>
  <c r="I152"/>
  <c r="G153"/>
  <c r="H153"/>
  <c r="I153"/>
  <c r="G154"/>
  <c r="H154"/>
  <c r="I154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93"/>
  <c r="H193"/>
  <c r="I193"/>
  <c r="G194"/>
  <c r="H194"/>
  <c r="I194"/>
  <c r="G197"/>
  <c r="H197"/>
  <c r="I197"/>
  <c r="G198"/>
  <c r="H198"/>
  <c r="I198"/>
  <c r="G199"/>
  <c r="H199"/>
  <c r="I199"/>
  <c r="A200"/>
  <c r="G200"/>
</calcChain>
</file>

<file path=xl/sharedStrings.xml><?xml version="1.0" encoding="utf-8"?>
<sst xmlns="http://schemas.openxmlformats.org/spreadsheetml/2006/main" count="367" uniqueCount="230">
  <si>
    <t>Qty</t>
  </si>
  <si>
    <t>Description</t>
  </si>
  <si>
    <t>Price</t>
  </si>
  <si>
    <t>Amount</t>
  </si>
  <si>
    <t>UK List</t>
  </si>
  <si>
    <t>Total pieces</t>
  </si>
  <si>
    <t>ECC35 Philips 1+1</t>
  </si>
  <si>
    <t>6AC7 (EL34) Tesa 5+1+1</t>
  </si>
  <si>
    <t>EL36 Philips</t>
  </si>
  <si>
    <t>EL91 Philips</t>
  </si>
  <si>
    <t>GZ34 Philips</t>
  </si>
  <si>
    <t>GZ34 Pope (alias Philips)</t>
  </si>
  <si>
    <t>GZ34 RCA/Sundry</t>
  </si>
  <si>
    <t>5R4GY/B RCA 1+2+13+1+2</t>
  </si>
  <si>
    <t>GZ33 Philips 1+2</t>
  </si>
  <si>
    <t>ECC33 Philips</t>
  </si>
  <si>
    <t>GZ34/5AR4 RCA</t>
  </si>
  <si>
    <t>ECL86 Philips</t>
  </si>
  <si>
    <t>ECC81</t>
  </si>
  <si>
    <t>5Y3GT 2+1+4</t>
  </si>
  <si>
    <t>#80 Pope 2+9</t>
  </si>
  <si>
    <t>EF37A Mullard</t>
  </si>
  <si>
    <t>EF37A Philips</t>
  </si>
  <si>
    <t>2A3 Brimar</t>
  </si>
  <si>
    <t>ECC83 Brimar</t>
  </si>
  <si>
    <t>E88CC Philips</t>
  </si>
  <si>
    <t>EM4 Philips</t>
  </si>
  <si>
    <t>EM34 Philips</t>
  </si>
  <si>
    <t>ECC81/12AX7 Brimar</t>
  </si>
  <si>
    <t>ECC81/12AT7 Mullard</t>
  </si>
  <si>
    <t>E90F Philips NIB</t>
  </si>
  <si>
    <t>E91H Philips NIB</t>
  </si>
  <si>
    <t>E180F Mullard NIB</t>
  </si>
  <si>
    <t>5763 Brimar NIB</t>
  </si>
  <si>
    <t>5763 RCA NIB</t>
  </si>
  <si>
    <t>QQE02/5 Philips NIB</t>
  </si>
  <si>
    <t>5654 (6AK5W) RCA NIB</t>
  </si>
  <si>
    <t>QQE03/20 Philips NIB</t>
  </si>
  <si>
    <t>#83 Brimar 1+2+4</t>
  </si>
  <si>
    <t>6V6GT Brimar 2+2+3+1+6+1+3</t>
  </si>
  <si>
    <t>EL360 Philips NIB</t>
  </si>
  <si>
    <t>E88C Philips NIB</t>
  </si>
  <si>
    <t>E88CC Brimar</t>
  </si>
  <si>
    <t>E88CC Telefunken</t>
  </si>
  <si>
    <t>EF86 Philips NIB</t>
  </si>
  <si>
    <t>EF86 Brimar</t>
  </si>
  <si>
    <t>EF86 Pope</t>
  </si>
  <si>
    <t>EC88 Philips NIB</t>
  </si>
  <si>
    <t>ECC82 Haltron</t>
  </si>
  <si>
    <t>ECC82 Z&amp;I</t>
  </si>
  <si>
    <t>ECC40 Philips NIB</t>
  </si>
  <si>
    <t>PL2D21 Philips NIB</t>
  </si>
  <si>
    <t>2D21 GE NIB</t>
  </si>
  <si>
    <t>ECC81/12AT7 AWV/Radiotron</t>
  </si>
  <si>
    <t>ECC88 United NIB</t>
  </si>
  <si>
    <t>6DJ8 (ECC88) Brimar</t>
  </si>
  <si>
    <t>ECC81/12AT7 Philips</t>
  </si>
  <si>
    <t>EF89 Telefunken NIB</t>
  </si>
  <si>
    <t>QQE06/40 Philips NIB</t>
  </si>
  <si>
    <t>6U5G magic Eye (used)</t>
  </si>
  <si>
    <t>A2293 (CV4079) GEC NIB</t>
  </si>
  <si>
    <t>EL32 (V.T. 52) 10E/11398 NB/NIB</t>
  </si>
  <si>
    <t>H63 (6F5G) Osram</t>
  </si>
  <si>
    <t>EF92 Philips NIB</t>
  </si>
  <si>
    <t>6X5GT Brimar</t>
  </si>
  <si>
    <t>EF98 Siemens NIB</t>
  </si>
  <si>
    <t>ECF86 (6HG8) Radiotron NIB</t>
  </si>
  <si>
    <t>QQV02-6 Mullard NIB</t>
  </si>
  <si>
    <t>R12 (EY51/CV426) Brimar NIB</t>
  </si>
  <si>
    <t>EF98 Telefunken NIB</t>
  </si>
  <si>
    <t>A2900 (CV6091/12AT7?) GEC/MO NIB</t>
  </si>
  <si>
    <t>CV391 (5B/255M) ITT NIB (Loctal EL34?)</t>
  </si>
  <si>
    <t>CV428 (5B/254M) ITT NIB (Loctal 807?)</t>
  </si>
  <si>
    <t>EF94 (6AU6WC) Telefunken NIB</t>
  </si>
  <si>
    <t>KS9-20B Chelmer NIB (klystron?)</t>
  </si>
  <si>
    <t>Comment</t>
  </si>
  <si>
    <t>very tidy</t>
  </si>
  <si>
    <t>Total Offer</t>
  </si>
  <si>
    <t>May be more</t>
  </si>
  <si>
    <t>Many others yet to be listed</t>
  </si>
  <si>
    <t>N78 GEC NIB (B7G equiv-EL84)</t>
  </si>
  <si>
    <t>Z319 (CV2276) 6351 GEC NIB</t>
  </si>
  <si>
    <t>QE03/10 (5763) Philips NIB</t>
  </si>
  <si>
    <t>QE06/50 (807) Philips NIB (807)</t>
  </si>
  <si>
    <t>QQE03/12 (6360) Philips NIB</t>
  </si>
  <si>
    <t>UK based prices need to be updated</t>
  </si>
  <si>
    <t>"Qty" indicated yet to be confirmed</t>
  </si>
  <si>
    <t>Box-Ref</t>
  </si>
  <si>
    <t>DSCN8605</t>
  </si>
  <si>
    <t>6A3 Sylvania</t>
  </si>
  <si>
    <t>DSCN8539</t>
  </si>
  <si>
    <t>KT66 GEC</t>
  </si>
  <si>
    <t>KT88 GEC</t>
  </si>
  <si>
    <t>ECC32 Philips</t>
  </si>
  <si>
    <t>ECC33-Mullard</t>
  </si>
  <si>
    <t>DSCN8545</t>
  </si>
  <si>
    <t>ECC84-Telefunken</t>
  </si>
  <si>
    <t>ECC85-6AQ8-Philips</t>
  </si>
  <si>
    <t>ECC85-Philips</t>
  </si>
  <si>
    <t>ECC85-Telefunken</t>
  </si>
  <si>
    <t>ECC91-6J6-Philips</t>
  </si>
  <si>
    <t>ECC802S</t>
  </si>
  <si>
    <t>E182CC</t>
  </si>
  <si>
    <t>ECC89-6FC7-Philips</t>
  </si>
  <si>
    <t>ECC82-12AU7-Telefunken</t>
  </si>
  <si>
    <t>ECC189-6ES8-Philips</t>
  </si>
  <si>
    <t>ECC189-Telefunken</t>
  </si>
  <si>
    <t>ECC189-TESA</t>
  </si>
  <si>
    <t>ECC189-Mullard</t>
  </si>
  <si>
    <t>EC189-6ES8-AWV</t>
  </si>
  <si>
    <t>5Z3-RCA</t>
  </si>
  <si>
    <t>5Z3 ATES-RCA</t>
  </si>
  <si>
    <t>H63-6F5-GEC</t>
  </si>
  <si>
    <t>1V-6Z3-RCA</t>
  </si>
  <si>
    <t>6C5</t>
  </si>
  <si>
    <t>6Q5-884</t>
  </si>
  <si>
    <t>DSCN8598</t>
  </si>
  <si>
    <t>5754-RCA</t>
  </si>
  <si>
    <t>DSCN8620</t>
  </si>
  <si>
    <t>Z729-EF86?-GEC</t>
  </si>
  <si>
    <t>EF91-Z77-GEC</t>
  </si>
  <si>
    <t>EF86-CV2901-Mullard</t>
  </si>
  <si>
    <t>EF40-Philips</t>
  </si>
  <si>
    <t>EM80-Telefunken</t>
  </si>
  <si>
    <t>EM84-Philips</t>
  </si>
  <si>
    <t>EF80-Siemens</t>
  </si>
  <si>
    <t>ECC40-Philips</t>
  </si>
  <si>
    <t>EF94-Telefunken</t>
  </si>
  <si>
    <t>EL84-CV2975-Amperex</t>
  </si>
  <si>
    <t>DSCN8620+</t>
  </si>
  <si>
    <t>ECF86 (6HG8) Matushita NIB</t>
  </si>
  <si>
    <t>DSCN8598+</t>
  </si>
  <si>
    <t>6EM5-Sylvania (6973)</t>
  </si>
  <si>
    <t>ECC86-Mullard</t>
  </si>
  <si>
    <t>KT66 Brown-Bakelite Base</t>
  </si>
  <si>
    <t>6146A-GE</t>
  </si>
  <si>
    <t>6L6GC-United</t>
  </si>
  <si>
    <t>6L6-RCA (metal) NIB</t>
  </si>
  <si>
    <t>6SK7-RCA</t>
  </si>
  <si>
    <t>6AU4GT-A-Philips</t>
  </si>
  <si>
    <t>5642-Philips</t>
  </si>
  <si>
    <t>CV2619-4328A-ITT</t>
  </si>
  <si>
    <t>6L6G-Sylvania</t>
  </si>
  <si>
    <t>6L6GC-Billington</t>
  </si>
  <si>
    <t>6L6-RCA (metal) RCA - USED</t>
  </si>
  <si>
    <t>8L6WGB-Sylvania?-USED</t>
  </si>
  <si>
    <t>ATS25 (807) NB</t>
  </si>
  <si>
    <t>80-KenRad</t>
  </si>
  <si>
    <t>6L6GC-United (no-box)</t>
  </si>
  <si>
    <t>ECC88-Telefunken</t>
  </si>
  <si>
    <t>DSCN8548</t>
  </si>
  <si>
    <t>ECC88-AWA</t>
  </si>
  <si>
    <t>ECC81-Trigon</t>
  </si>
  <si>
    <t>ECC81-12AT7-Matsushita (white-box)</t>
  </si>
  <si>
    <t>ECC81-12AT7-United</t>
  </si>
  <si>
    <t>12AT7-Teonex</t>
  </si>
  <si>
    <t>ECC81-12AT7-Tronix</t>
  </si>
  <si>
    <t>ECC81-Telefunken</t>
  </si>
  <si>
    <t>ECC81-12AT7-RCA</t>
  </si>
  <si>
    <t>ECC82-12AU7-Mullard</t>
  </si>
  <si>
    <t>ECC82-12AU7 Brimar</t>
  </si>
  <si>
    <t>ECC82-Siemens</t>
  </si>
  <si>
    <t>ECC82-AWA</t>
  </si>
  <si>
    <t>E82CC-Siemens</t>
  </si>
  <si>
    <t>E81CC-Siemens</t>
  </si>
  <si>
    <t>DSCN8552</t>
  </si>
  <si>
    <t>EF86-TESA</t>
  </si>
  <si>
    <t>EF86-Haltron</t>
  </si>
  <si>
    <t>EF86-6267-Z&amp;I</t>
  </si>
  <si>
    <t>EF86-Mullard</t>
  </si>
  <si>
    <t>EF86-Tronix</t>
  </si>
  <si>
    <t>EF86-6267-Telefunken</t>
  </si>
  <si>
    <t>6267-EF86-NEC</t>
  </si>
  <si>
    <t>GZ33-Mullard</t>
  </si>
  <si>
    <t>DSCN8557</t>
  </si>
  <si>
    <t>6AQ5A-Hitachi</t>
  </si>
  <si>
    <t>EL84-6BQ6-Brimar</t>
  </si>
  <si>
    <t>EL84-6BQ6-Philips</t>
  </si>
  <si>
    <t>EL84-Mullard</t>
  </si>
  <si>
    <t>ECC40-Mullard</t>
  </si>
  <si>
    <t>EF95-Philips</t>
  </si>
  <si>
    <t>DSCN8621</t>
  </si>
  <si>
    <t>CV417-Chelmer</t>
  </si>
  <si>
    <t>6BQ5-Toshiba</t>
  </si>
  <si>
    <t>6360-Telefunken</t>
  </si>
  <si>
    <t>6AQ5-Brimar</t>
  </si>
  <si>
    <t>6DL5-EL95-Sylvania</t>
  </si>
  <si>
    <t>ECL86-AWA</t>
  </si>
  <si>
    <t>6BA6-EF93-RCA</t>
  </si>
  <si>
    <t>6BA6-AWV</t>
  </si>
  <si>
    <t>12BZ7-RCA</t>
  </si>
  <si>
    <t>ECH84-Philips</t>
  </si>
  <si>
    <t>ECF802-6JW8-Terad</t>
  </si>
  <si>
    <t>ECL86-6GW8-Telefunken</t>
  </si>
  <si>
    <t>ECL85-Telefunken</t>
  </si>
  <si>
    <t>EK90-6BE6-Philips</t>
  </si>
  <si>
    <t>6BJ6-Philips</t>
  </si>
  <si>
    <t>ECH83-Telefunken</t>
  </si>
  <si>
    <t>EAA91-Telefunken</t>
  </si>
  <si>
    <t>E90F-RCA</t>
  </si>
  <si>
    <t>6BJ6-Brimar</t>
  </si>
  <si>
    <t>A2134 (CV2179) EL34? GEC NIB</t>
  </si>
  <si>
    <t>ECL80-Haltron</t>
  </si>
  <si>
    <t>M8137-Mullard</t>
  </si>
  <si>
    <t>6AV6-RCA</t>
  </si>
  <si>
    <t>EF89-Teonex</t>
  </si>
  <si>
    <t>EY88-Teonex</t>
  </si>
  <si>
    <t>ECL84-Teerad</t>
  </si>
  <si>
    <t>ECL85-Teerad</t>
  </si>
  <si>
    <t>6ER5-RCA</t>
  </si>
  <si>
    <t>6AW8A-Toshiba</t>
  </si>
  <si>
    <t>ECC802S-Telefunken</t>
  </si>
  <si>
    <t>6AN5-Sylvania - white-box</t>
  </si>
  <si>
    <t>DSCN8559</t>
  </si>
  <si>
    <t>DSCN8624</t>
  </si>
  <si>
    <t>5U4GB-AWV</t>
  </si>
  <si>
    <t>GZ34-Mullard</t>
  </si>
  <si>
    <t>EL36-6CM5-AWA</t>
  </si>
  <si>
    <t>878-RCA (new but no box)</t>
  </si>
  <si>
    <t>no pic yet</t>
  </si>
  <si>
    <t>Order</t>
  </si>
  <si>
    <t>Quantity</t>
  </si>
  <si>
    <t>Offer</t>
  </si>
  <si>
    <t>Each</t>
  </si>
  <si>
    <t>(nominal)</t>
  </si>
  <si>
    <t>List</t>
  </si>
  <si>
    <t>Sterling</t>
  </si>
  <si>
    <t>Photo</t>
  </si>
  <si>
    <t>Stock</t>
  </si>
  <si>
    <t>Order Pieces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</si>
</sst>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"/>
    <numFmt numFmtId="166" formatCode="[$£-809]#,##0.0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2" borderId="0" xfId="0" applyFill="1"/>
    <xf numFmtId="166" fontId="0" fillId="2" borderId="0" xfId="0" applyNumberFormat="1" applyFill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0" xfId="0" applyFill="1"/>
    <xf numFmtId="166" fontId="0" fillId="0" borderId="0" xfId="0" applyNumberFormat="1" applyFill="1" applyAlignment="1">
      <alignment horizontal="right"/>
    </xf>
    <xf numFmtId="0" fontId="0" fillId="0" borderId="0" xfId="0" applyAlignment="1">
      <alignment horizontal="left"/>
    </xf>
    <xf numFmtId="1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5" borderId="0" xfId="0" applyFill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6" fontId="0" fillId="0" borderId="2" xfId="0" applyNumberFormat="1" applyBorder="1" applyAlignment="1"/>
    <xf numFmtId="166" fontId="1" fillId="3" borderId="2" xfId="0" applyNumberFormat="1" applyFont="1" applyFill="1" applyBorder="1" applyAlignment="1">
      <alignment vertical="top"/>
    </xf>
    <xf numFmtId="166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/>
    <xf numFmtId="166" fontId="1" fillId="4" borderId="2" xfId="0" applyNumberFormat="1" applyFont="1" applyFill="1" applyBorder="1" applyAlignment="1">
      <alignment vertical="top"/>
    </xf>
    <xf numFmtId="166" fontId="0" fillId="4" borderId="2" xfId="0" applyNumberFormat="1" applyFill="1" applyBorder="1" applyAlignme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0" borderId="3" xfId="0" applyBorder="1"/>
    <xf numFmtId="0" fontId="0" fillId="0" borderId="4" xfId="0" applyBorder="1"/>
    <xf numFmtId="0" fontId="0" fillId="5" borderId="2" xfId="0" applyFill="1" applyBorder="1"/>
    <xf numFmtId="0" fontId="0" fillId="0" borderId="5" xfId="0" applyBorder="1"/>
    <xf numFmtId="0" fontId="0" fillId="5" borderId="6" xfId="0" applyFill="1" applyBorder="1"/>
    <xf numFmtId="0" fontId="0" fillId="5" borderId="7" xfId="0" applyFill="1" applyBorder="1"/>
    <xf numFmtId="0" fontId="0" fillId="0" borderId="1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1"/>
  <sheetViews>
    <sheetView tabSelected="1" topLeftCell="A4" workbookViewId="0">
      <selection activeCell="B9" sqref="B9"/>
    </sheetView>
  </sheetViews>
  <sheetFormatPr defaultRowHeight="13.2"/>
  <cols>
    <col min="1" max="1" width="7.109375" style="4" customWidth="1"/>
    <col min="2" max="2" width="34.88671875" customWidth="1"/>
    <col min="3" max="3" width="15.33203125" customWidth="1"/>
    <col min="4" max="4" width="12" style="8" customWidth="1"/>
    <col min="5" max="5" width="10.44140625" style="3" customWidth="1"/>
    <col min="6" max="6" width="11" style="3" customWidth="1"/>
    <col min="7" max="7" width="12.6640625" style="3" customWidth="1"/>
    <col min="8" max="8" width="9.6640625" style="1" customWidth="1"/>
    <col min="9" max="9" width="11.88671875" style="2" customWidth="1"/>
    <col min="10" max="10" width="10.33203125" style="24" customWidth="1"/>
  </cols>
  <sheetData>
    <row r="1" spans="1:10" s="18" customFormat="1">
      <c r="A1" s="13" t="s">
        <v>0</v>
      </c>
      <c r="B1" s="14" t="s">
        <v>1</v>
      </c>
      <c r="C1" s="14" t="s">
        <v>75</v>
      </c>
      <c r="D1" s="14" t="s">
        <v>87</v>
      </c>
      <c r="E1" s="15" t="s">
        <v>222</v>
      </c>
      <c r="F1" s="15" t="s">
        <v>220</v>
      </c>
      <c r="G1" s="15" t="s">
        <v>3</v>
      </c>
      <c r="H1" s="16" t="s">
        <v>2</v>
      </c>
      <c r="I1" s="17" t="s">
        <v>3</v>
      </c>
      <c r="J1" s="23" t="s">
        <v>4</v>
      </c>
    </row>
    <row r="2" spans="1:10">
      <c r="A2" s="31" t="s">
        <v>228</v>
      </c>
      <c r="B2" s="8" t="s">
        <v>79</v>
      </c>
      <c r="C2" s="8"/>
      <c r="D2" s="30" t="s">
        <v>227</v>
      </c>
      <c r="E2" s="26" t="s">
        <v>223</v>
      </c>
      <c r="F2" s="26" t="s">
        <v>221</v>
      </c>
      <c r="G2" s="26" t="s">
        <v>220</v>
      </c>
      <c r="H2" s="27" t="s">
        <v>224</v>
      </c>
      <c r="I2" s="28" t="s">
        <v>225</v>
      </c>
      <c r="J2" s="29" t="s">
        <v>226</v>
      </c>
    </row>
    <row r="3" spans="1:10">
      <c r="B3" s="12" t="s">
        <v>85</v>
      </c>
      <c r="C3" s="8"/>
      <c r="E3" s="7"/>
      <c r="F3" s="36"/>
    </row>
    <row r="4" spans="1:10">
      <c r="B4" s="12" t="s">
        <v>86</v>
      </c>
      <c r="C4" s="8"/>
      <c r="E4" s="7"/>
      <c r="F4" s="36"/>
    </row>
    <row r="5" spans="1:10">
      <c r="A5" s="4">
        <v>18</v>
      </c>
      <c r="B5" t="s">
        <v>39</v>
      </c>
      <c r="C5" t="s">
        <v>76</v>
      </c>
      <c r="D5" s="21" t="s">
        <v>88</v>
      </c>
      <c r="E5" s="3">
        <v>25</v>
      </c>
      <c r="F5" s="36">
        <v>10</v>
      </c>
      <c r="G5" s="3">
        <f>E5*F5</f>
        <v>250</v>
      </c>
      <c r="H5" s="1">
        <f t="shared" ref="H5:H99" si="0">J5*2</f>
        <v>90</v>
      </c>
      <c r="I5" s="2">
        <f>A5*H5</f>
        <v>1620</v>
      </c>
      <c r="J5" s="24">
        <v>45</v>
      </c>
    </row>
    <row r="6" spans="1:10">
      <c r="A6" s="4">
        <v>2</v>
      </c>
      <c r="B6" t="s">
        <v>89</v>
      </c>
      <c r="D6" s="21" t="s">
        <v>90</v>
      </c>
      <c r="F6" s="36"/>
      <c r="G6" s="3">
        <f t="shared" ref="G6:G37" si="1">A6*E6</f>
        <v>0</v>
      </c>
      <c r="H6" s="1">
        <f t="shared" si="0"/>
        <v>70</v>
      </c>
      <c r="I6" s="2">
        <f>A6*H6</f>
        <v>140</v>
      </c>
      <c r="J6" s="24">
        <v>35</v>
      </c>
    </row>
    <row r="7" spans="1:10">
      <c r="A7" s="4">
        <v>4</v>
      </c>
      <c r="B7" t="s">
        <v>91</v>
      </c>
      <c r="D7" s="21" t="s">
        <v>90</v>
      </c>
      <c r="F7" s="36"/>
      <c r="G7" s="3">
        <f t="shared" si="1"/>
        <v>0</v>
      </c>
      <c r="H7" s="1">
        <v>600</v>
      </c>
      <c r="I7" s="2">
        <f>A7*H7</f>
        <v>2400</v>
      </c>
      <c r="J7" s="24">
        <v>390</v>
      </c>
    </row>
    <row r="8" spans="1:10">
      <c r="A8" s="4">
        <v>5</v>
      </c>
      <c r="B8" t="s">
        <v>92</v>
      </c>
      <c r="D8" s="21" t="s">
        <v>90</v>
      </c>
      <c r="F8" s="36"/>
      <c r="G8" s="3">
        <f t="shared" si="1"/>
        <v>0</v>
      </c>
      <c r="H8" s="1">
        <v>750</v>
      </c>
      <c r="I8" s="2">
        <f>A8*H8</f>
        <v>3750</v>
      </c>
      <c r="J8" s="35"/>
    </row>
    <row r="9" spans="1:10">
      <c r="A9" s="4">
        <v>1</v>
      </c>
      <c r="B9" t="s">
        <v>134</v>
      </c>
      <c r="D9" s="21" t="s">
        <v>90</v>
      </c>
      <c r="F9" s="36"/>
      <c r="G9" s="3">
        <f t="shared" si="1"/>
        <v>0</v>
      </c>
      <c r="H9" s="1">
        <f t="shared" si="0"/>
        <v>780</v>
      </c>
      <c r="I9" s="2">
        <f>A9*H9</f>
        <v>780</v>
      </c>
      <c r="J9" s="24">
        <v>390</v>
      </c>
    </row>
    <row r="10" spans="1:10">
      <c r="A10" s="4">
        <v>1</v>
      </c>
      <c r="B10" s="19" t="s">
        <v>198</v>
      </c>
      <c r="D10" s="21" t="s">
        <v>181</v>
      </c>
      <c r="F10" s="36"/>
      <c r="G10" s="3">
        <f t="shared" si="1"/>
        <v>0</v>
      </c>
      <c r="J10" s="35"/>
    </row>
    <row r="11" spans="1:10">
      <c r="A11" s="4">
        <v>1</v>
      </c>
      <c r="B11" t="s">
        <v>93</v>
      </c>
      <c r="D11" s="21" t="s">
        <v>95</v>
      </c>
      <c r="F11" s="36"/>
      <c r="G11" s="3">
        <f t="shared" si="1"/>
        <v>0</v>
      </c>
      <c r="H11" s="1">
        <f t="shared" si="0"/>
        <v>750</v>
      </c>
      <c r="I11" s="2">
        <f>A11*H11</f>
        <v>750</v>
      </c>
      <c r="J11" s="24">
        <v>375</v>
      </c>
    </row>
    <row r="12" spans="1:10">
      <c r="A12" s="4">
        <v>1</v>
      </c>
      <c r="B12" t="s">
        <v>94</v>
      </c>
      <c r="D12" s="21" t="s">
        <v>95</v>
      </c>
      <c r="F12" s="36"/>
      <c r="G12" s="3">
        <f t="shared" si="1"/>
        <v>0</v>
      </c>
      <c r="H12" s="1">
        <f t="shared" si="0"/>
        <v>750</v>
      </c>
      <c r="I12" s="2">
        <f>A12*H12</f>
        <v>750</v>
      </c>
      <c r="J12" s="24">
        <v>375</v>
      </c>
    </row>
    <row r="13" spans="1:10">
      <c r="A13" s="4">
        <v>2</v>
      </c>
      <c r="B13" s="19" t="s">
        <v>135</v>
      </c>
      <c r="D13" s="21" t="s">
        <v>214</v>
      </c>
      <c r="F13" s="36"/>
      <c r="G13" s="3">
        <f t="shared" si="1"/>
        <v>0</v>
      </c>
      <c r="J13" s="35"/>
    </row>
    <row r="14" spans="1:10">
      <c r="A14" s="4">
        <v>4</v>
      </c>
      <c r="B14" s="19" t="s">
        <v>136</v>
      </c>
      <c r="D14" s="21" t="s">
        <v>214</v>
      </c>
      <c r="F14" s="36"/>
      <c r="G14" s="3">
        <f t="shared" si="1"/>
        <v>0</v>
      </c>
      <c r="J14" s="35"/>
    </row>
    <row r="15" spans="1:10">
      <c r="A15" s="4">
        <v>1</v>
      </c>
      <c r="B15" s="19" t="s">
        <v>148</v>
      </c>
      <c r="D15" s="21" t="s">
        <v>214</v>
      </c>
      <c r="F15" s="36"/>
      <c r="G15" s="3">
        <f t="shared" si="1"/>
        <v>0</v>
      </c>
      <c r="J15" s="35"/>
    </row>
    <row r="16" spans="1:10">
      <c r="A16" s="4">
        <v>1</v>
      </c>
      <c r="B16" s="19" t="s">
        <v>142</v>
      </c>
      <c r="D16" s="21" t="s">
        <v>214</v>
      </c>
      <c r="F16" s="36"/>
      <c r="G16" s="3">
        <f t="shared" si="1"/>
        <v>0</v>
      </c>
      <c r="J16" s="35"/>
    </row>
    <row r="17" spans="1:10">
      <c r="A17" s="4">
        <v>1</v>
      </c>
      <c r="B17" s="19" t="s">
        <v>137</v>
      </c>
      <c r="D17" s="21" t="s">
        <v>214</v>
      </c>
      <c r="F17" s="36"/>
      <c r="G17" s="3">
        <f t="shared" si="1"/>
        <v>0</v>
      </c>
      <c r="J17" s="35"/>
    </row>
    <row r="18" spans="1:10">
      <c r="A18" s="4">
        <v>2</v>
      </c>
      <c r="B18" s="19" t="s">
        <v>144</v>
      </c>
      <c r="D18" s="21" t="s">
        <v>214</v>
      </c>
      <c r="F18" s="36"/>
      <c r="G18" s="3">
        <f t="shared" si="1"/>
        <v>0</v>
      </c>
      <c r="J18" s="35"/>
    </row>
    <row r="19" spans="1:10">
      <c r="A19" s="4">
        <v>3</v>
      </c>
      <c r="B19" s="19" t="s">
        <v>143</v>
      </c>
      <c r="D19" s="21" t="s">
        <v>214</v>
      </c>
      <c r="F19" s="36"/>
      <c r="G19" s="3">
        <f t="shared" si="1"/>
        <v>0</v>
      </c>
      <c r="J19" s="35"/>
    </row>
    <row r="20" spans="1:10">
      <c r="A20" s="4">
        <v>1</v>
      </c>
      <c r="B20" s="19" t="s">
        <v>145</v>
      </c>
      <c r="D20" s="21" t="s">
        <v>214</v>
      </c>
      <c r="F20" s="36"/>
      <c r="G20" s="3">
        <f t="shared" si="1"/>
        <v>0</v>
      </c>
      <c r="J20" s="35"/>
    </row>
    <row r="21" spans="1:10">
      <c r="A21" s="4">
        <v>1</v>
      </c>
      <c r="B21" s="19" t="s">
        <v>138</v>
      </c>
      <c r="D21" s="21" t="s">
        <v>214</v>
      </c>
      <c r="F21" s="36"/>
      <c r="G21" s="3">
        <f t="shared" si="1"/>
        <v>0</v>
      </c>
      <c r="J21" s="35"/>
    </row>
    <row r="22" spans="1:10">
      <c r="A22" s="4">
        <v>1</v>
      </c>
      <c r="B22" s="19" t="s">
        <v>139</v>
      </c>
      <c r="D22" s="21" t="s">
        <v>214</v>
      </c>
      <c r="F22" s="36"/>
      <c r="G22" s="3">
        <f t="shared" si="1"/>
        <v>0</v>
      </c>
      <c r="J22" s="35"/>
    </row>
    <row r="23" spans="1:10">
      <c r="A23" s="4">
        <v>1</v>
      </c>
      <c r="B23" s="19" t="s">
        <v>140</v>
      </c>
      <c r="D23" s="21" t="s">
        <v>214</v>
      </c>
      <c r="F23" s="36"/>
      <c r="G23" s="3">
        <f t="shared" si="1"/>
        <v>0</v>
      </c>
      <c r="J23" s="35"/>
    </row>
    <row r="24" spans="1:10">
      <c r="A24" s="4">
        <v>1</v>
      </c>
      <c r="B24" s="19" t="s">
        <v>141</v>
      </c>
      <c r="D24" s="21" t="s">
        <v>214</v>
      </c>
      <c r="F24" s="36"/>
      <c r="G24" s="3">
        <f t="shared" si="1"/>
        <v>0</v>
      </c>
      <c r="J24" s="35"/>
    </row>
    <row r="25" spans="1:10">
      <c r="A25" s="4">
        <v>1</v>
      </c>
      <c r="B25" s="19" t="s">
        <v>182</v>
      </c>
      <c r="D25" s="21" t="s">
        <v>181</v>
      </c>
      <c r="F25" s="36"/>
      <c r="G25" s="3">
        <f t="shared" si="1"/>
        <v>0</v>
      </c>
      <c r="J25" s="35"/>
    </row>
    <row r="26" spans="1:10">
      <c r="A26" s="4">
        <v>1</v>
      </c>
      <c r="B26" s="19" t="s">
        <v>146</v>
      </c>
      <c r="D26" s="21" t="s">
        <v>214</v>
      </c>
      <c r="F26" s="36"/>
      <c r="G26" s="3">
        <f t="shared" si="1"/>
        <v>0</v>
      </c>
      <c r="J26" s="35"/>
    </row>
    <row r="27" spans="1:10">
      <c r="A27" s="4">
        <v>1</v>
      </c>
      <c r="B27" s="19" t="s">
        <v>147</v>
      </c>
      <c r="D27" s="21" t="s">
        <v>214</v>
      </c>
      <c r="F27" s="36"/>
      <c r="G27" s="3">
        <f t="shared" si="1"/>
        <v>0</v>
      </c>
      <c r="J27" s="35"/>
    </row>
    <row r="28" spans="1:10">
      <c r="A28" s="4">
        <v>2</v>
      </c>
      <c r="B28" s="19" t="s">
        <v>6</v>
      </c>
      <c r="D28" s="21" t="s">
        <v>95</v>
      </c>
      <c r="F28" s="36"/>
      <c r="G28" s="3">
        <f t="shared" si="1"/>
        <v>0</v>
      </c>
      <c r="H28" s="1">
        <f t="shared" si="0"/>
        <v>68</v>
      </c>
      <c r="I28" s="2">
        <f t="shared" ref="I28:I35" si="2">A28*H28</f>
        <v>136</v>
      </c>
      <c r="J28" s="25">
        <v>34</v>
      </c>
    </row>
    <row r="29" spans="1:10">
      <c r="A29" s="4">
        <v>2</v>
      </c>
      <c r="B29" s="19" t="s">
        <v>96</v>
      </c>
      <c r="D29" s="21" t="s">
        <v>95</v>
      </c>
      <c r="F29" s="36"/>
      <c r="G29" s="3">
        <f t="shared" si="1"/>
        <v>0</v>
      </c>
      <c r="H29" s="1">
        <f t="shared" si="0"/>
        <v>25.5</v>
      </c>
      <c r="I29" s="2">
        <f t="shared" si="2"/>
        <v>51</v>
      </c>
      <c r="J29" s="25">
        <v>12.75</v>
      </c>
    </row>
    <row r="30" spans="1:10">
      <c r="A30" s="4">
        <v>2</v>
      </c>
      <c r="B30" s="19" t="s">
        <v>97</v>
      </c>
      <c r="D30" s="21" t="s">
        <v>95</v>
      </c>
      <c r="F30" s="36"/>
      <c r="G30" s="3">
        <f t="shared" si="1"/>
        <v>0</v>
      </c>
      <c r="H30" s="1">
        <f t="shared" si="0"/>
        <v>70</v>
      </c>
      <c r="I30" s="2">
        <f t="shared" si="2"/>
        <v>140</v>
      </c>
      <c r="J30" s="25">
        <v>35</v>
      </c>
    </row>
    <row r="31" spans="1:10">
      <c r="A31" s="4">
        <v>4</v>
      </c>
      <c r="B31" s="19" t="s">
        <v>99</v>
      </c>
      <c r="D31" s="21" t="s">
        <v>95</v>
      </c>
      <c r="F31" s="36"/>
      <c r="G31" s="3">
        <f t="shared" si="1"/>
        <v>0</v>
      </c>
      <c r="H31" s="1">
        <f t="shared" si="0"/>
        <v>69</v>
      </c>
      <c r="I31" s="2">
        <f t="shared" si="2"/>
        <v>276</v>
      </c>
      <c r="J31" s="25">
        <v>34.5</v>
      </c>
    </row>
    <row r="32" spans="1:10">
      <c r="A32" s="4">
        <v>3</v>
      </c>
      <c r="B32" s="19" t="s">
        <v>98</v>
      </c>
      <c r="D32" s="21" t="s">
        <v>95</v>
      </c>
      <c r="F32" s="36"/>
      <c r="G32" s="3">
        <f t="shared" si="1"/>
        <v>0</v>
      </c>
      <c r="H32" s="1">
        <f t="shared" si="0"/>
        <v>69</v>
      </c>
      <c r="I32" s="2">
        <f t="shared" si="2"/>
        <v>207</v>
      </c>
      <c r="J32" s="25">
        <v>34.5</v>
      </c>
    </row>
    <row r="33" spans="1:10">
      <c r="A33" s="4">
        <v>1</v>
      </c>
      <c r="B33" s="19" t="s">
        <v>133</v>
      </c>
      <c r="D33" s="21" t="s">
        <v>95</v>
      </c>
      <c r="F33" s="36"/>
      <c r="G33" s="3">
        <f t="shared" si="1"/>
        <v>0</v>
      </c>
      <c r="H33" s="1">
        <f t="shared" si="0"/>
        <v>105</v>
      </c>
      <c r="I33" s="2">
        <f t="shared" si="2"/>
        <v>105</v>
      </c>
      <c r="J33" s="25">
        <v>52.5</v>
      </c>
    </row>
    <row r="34" spans="1:10">
      <c r="A34" s="4">
        <v>3</v>
      </c>
      <c r="B34" s="19" t="s">
        <v>100</v>
      </c>
      <c r="D34" s="21" t="s">
        <v>95</v>
      </c>
      <c r="F34" s="36"/>
      <c r="G34" s="3">
        <f t="shared" si="1"/>
        <v>0</v>
      </c>
      <c r="H34" s="1">
        <f t="shared" si="0"/>
        <v>9</v>
      </c>
      <c r="I34" s="2">
        <f t="shared" si="2"/>
        <v>27</v>
      </c>
      <c r="J34" s="25">
        <v>4.5</v>
      </c>
    </row>
    <row r="35" spans="1:10">
      <c r="A35" s="4">
        <v>3</v>
      </c>
      <c r="B35" s="19" t="s">
        <v>101</v>
      </c>
      <c r="D35" s="21" t="s">
        <v>95</v>
      </c>
      <c r="F35" s="36"/>
      <c r="G35" s="3">
        <f t="shared" si="1"/>
        <v>0</v>
      </c>
      <c r="H35" s="1">
        <f t="shared" si="0"/>
        <v>900</v>
      </c>
      <c r="I35" s="2">
        <f t="shared" si="2"/>
        <v>2700</v>
      </c>
      <c r="J35" s="25">
        <v>450</v>
      </c>
    </row>
    <row r="36" spans="1:10">
      <c r="A36" s="4">
        <v>1</v>
      </c>
      <c r="B36" s="19" t="s">
        <v>211</v>
      </c>
      <c r="D36" s="21" t="s">
        <v>181</v>
      </c>
      <c r="F36" s="36"/>
      <c r="G36" s="3">
        <f t="shared" si="1"/>
        <v>0</v>
      </c>
      <c r="J36" s="34"/>
    </row>
    <row r="37" spans="1:10">
      <c r="A37" s="4">
        <v>2</v>
      </c>
      <c r="B37" s="19" t="s">
        <v>102</v>
      </c>
      <c r="D37" s="21" t="s">
        <v>95</v>
      </c>
      <c r="F37" s="36"/>
      <c r="G37" s="3">
        <f t="shared" si="1"/>
        <v>0</v>
      </c>
      <c r="H37" s="1">
        <f t="shared" si="0"/>
        <v>105</v>
      </c>
      <c r="I37" s="2">
        <f t="shared" ref="I37:I47" si="3">A37*H37</f>
        <v>210</v>
      </c>
      <c r="J37" s="25">
        <v>52.5</v>
      </c>
    </row>
    <row r="38" spans="1:10">
      <c r="A38" s="4">
        <v>4</v>
      </c>
      <c r="B38" s="19" t="s">
        <v>103</v>
      </c>
      <c r="D38" s="21" t="s">
        <v>95</v>
      </c>
      <c r="F38" s="36"/>
      <c r="G38" s="3">
        <f t="shared" ref="G38:G69" si="4">A38*E38</f>
        <v>0</v>
      </c>
      <c r="H38" s="1">
        <f t="shared" si="0"/>
        <v>0</v>
      </c>
      <c r="I38" s="2">
        <f t="shared" si="3"/>
        <v>0</v>
      </c>
      <c r="J38" s="34"/>
    </row>
    <row r="39" spans="1:10">
      <c r="A39" s="4">
        <v>4</v>
      </c>
      <c r="B39" s="19" t="s">
        <v>104</v>
      </c>
      <c r="D39" s="21" t="s">
        <v>95</v>
      </c>
      <c r="F39" s="36"/>
      <c r="G39" s="3">
        <f t="shared" si="4"/>
        <v>0</v>
      </c>
      <c r="H39" s="1">
        <f t="shared" si="0"/>
        <v>50</v>
      </c>
      <c r="I39" s="2">
        <f t="shared" si="3"/>
        <v>200</v>
      </c>
      <c r="J39" s="25">
        <v>25</v>
      </c>
    </row>
    <row r="40" spans="1:10">
      <c r="A40" s="4">
        <v>8</v>
      </c>
      <c r="B40" s="19" t="s">
        <v>105</v>
      </c>
      <c r="D40" s="21" t="s">
        <v>95</v>
      </c>
      <c r="F40" s="36"/>
      <c r="G40" s="3">
        <f t="shared" si="4"/>
        <v>0</v>
      </c>
      <c r="H40" s="1">
        <f t="shared" si="0"/>
        <v>30</v>
      </c>
      <c r="I40" s="2">
        <f t="shared" si="3"/>
        <v>240</v>
      </c>
      <c r="J40" s="25">
        <v>15</v>
      </c>
    </row>
    <row r="41" spans="1:10">
      <c r="A41" s="4">
        <v>1</v>
      </c>
      <c r="B41" s="19" t="s">
        <v>106</v>
      </c>
      <c r="D41" s="21" t="s">
        <v>95</v>
      </c>
      <c r="F41" s="36"/>
      <c r="G41" s="3">
        <f t="shared" si="4"/>
        <v>0</v>
      </c>
      <c r="H41" s="1">
        <f t="shared" si="0"/>
        <v>36</v>
      </c>
      <c r="I41" s="2">
        <f t="shared" si="3"/>
        <v>36</v>
      </c>
      <c r="J41" s="25">
        <v>18</v>
      </c>
    </row>
    <row r="42" spans="1:10">
      <c r="A42" s="4">
        <v>1</v>
      </c>
      <c r="B42" s="19" t="s">
        <v>107</v>
      </c>
      <c r="D42" s="21" t="s">
        <v>95</v>
      </c>
      <c r="F42" s="36"/>
      <c r="G42" s="3">
        <f t="shared" si="4"/>
        <v>0</v>
      </c>
      <c r="H42" s="1">
        <f t="shared" si="0"/>
        <v>30</v>
      </c>
      <c r="I42" s="2">
        <f t="shared" si="3"/>
        <v>30</v>
      </c>
      <c r="J42" s="25">
        <v>15</v>
      </c>
    </row>
    <row r="43" spans="1:10">
      <c r="A43" s="4">
        <v>1</v>
      </c>
      <c r="B43" s="19" t="s">
        <v>108</v>
      </c>
      <c r="D43" s="21" t="s">
        <v>95</v>
      </c>
      <c r="F43" s="36"/>
      <c r="G43" s="3">
        <f t="shared" si="4"/>
        <v>0</v>
      </c>
      <c r="H43" s="1">
        <f t="shared" si="0"/>
        <v>30</v>
      </c>
      <c r="I43" s="2">
        <f t="shared" si="3"/>
        <v>30</v>
      </c>
      <c r="J43" s="25">
        <v>15</v>
      </c>
    </row>
    <row r="44" spans="1:10">
      <c r="A44" s="4">
        <v>8</v>
      </c>
      <c r="B44" s="19" t="s">
        <v>109</v>
      </c>
      <c r="D44" s="21" t="s">
        <v>95</v>
      </c>
      <c r="F44" s="36"/>
      <c r="G44" s="3">
        <f t="shared" si="4"/>
        <v>0</v>
      </c>
      <c r="H44" s="1">
        <f t="shared" si="0"/>
        <v>0</v>
      </c>
      <c r="I44" s="2">
        <f t="shared" si="3"/>
        <v>0</v>
      </c>
      <c r="J44" s="34"/>
    </row>
    <row r="45" spans="1:10">
      <c r="A45" s="4">
        <v>1</v>
      </c>
      <c r="B45" s="19" t="s">
        <v>190</v>
      </c>
      <c r="D45" s="21" t="s">
        <v>181</v>
      </c>
      <c r="F45" s="36"/>
      <c r="G45" s="3">
        <f t="shared" si="4"/>
        <v>0</v>
      </c>
      <c r="H45" s="1">
        <f t="shared" si="0"/>
        <v>0</v>
      </c>
      <c r="I45" s="2">
        <f t="shared" si="3"/>
        <v>0</v>
      </c>
      <c r="J45" s="34"/>
    </row>
    <row r="46" spans="1:10">
      <c r="A46" s="4">
        <v>2</v>
      </c>
      <c r="B46" t="s">
        <v>61</v>
      </c>
      <c r="D46" s="22"/>
      <c r="F46" s="36"/>
      <c r="G46" s="3">
        <f t="shared" si="4"/>
        <v>0</v>
      </c>
      <c r="H46" s="1">
        <f t="shared" si="0"/>
        <v>9.34</v>
      </c>
      <c r="I46" s="2">
        <f t="shared" si="3"/>
        <v>18.68</v>
      </c>
      <c r="J46" s="25">
        <v>4.67</v>
      </c>
    </row>
    <row r="47" spans="1:10">
      <c r="A47" s="4">
        <v>7</v>
      </c>
      <c r="B47" s="19" t="s">
        <v>7</v>
      </c>
      <c r="D47" s="21"/>
      <c r="F47" s="36"/>
      <c r="G47" s="3">
        <f t="shared" si="4"/>
        <v>0</v>
      </c>
      <c r="H47" s="1">
        <f t="shared" si="0"/>
        <v>30.6</v>
      </c>
      <c r="I47" s="2">
        <f t="shared" si="3"/>
        <v>214.20000000000002</v>
      </c>
      <c r="J47" s="24">
        <v>15.3</v>
      </c>
    </row>
    <row r="48" spans="1:10">
      <c r="A48" s="4">
        <v>1</v>
      </c>
      <c r="B48" s="32" t="s">
        <v>217</v>
      </c>
      <c r="D48" s="21" t="s">
        <v>181</v>
      </c>
      <c r="F48" s="36"/>
      <c r="G48" s="3">
        <f t="shared" si="4"/>
        <v>0</v>
      </c>
      <c r="J48" s="35"/>
    </row>
    <row r="49" spans="1:10">
      <c r="A49" s="4">
        <v>1</v>
      </c>
      <c r="B49" s="19" t="s">
        <v>8</v>
      </c>
      <c r="D49" s="22"/>
      <c r="F49" s="36"/>
      <c r="G49" s="3">
        <f t="shared" si="4"/>
        <v>0</v>
      </c>
      <c r="H49" s="1">
        <f t="shared" si="0"/>
        <v>17</v>
      </c>
      <c r="I49" s="2">
        <f>A49*H49</f>
        <v>17</v>
      </c>
      <c r="J49" s="25">
        <v>8.5</v>
      </c>
    </row>
    <row r="50" spans="1:10">
      <c r="A50" s="4">
        <v>10</v>
      </c>
      <c r="B50" s="19" t="s">
        <v>40</v>
      </c>
      <c r="D50" s="22"/>
      <c r="F50" s="36"/>
      <c r="G50" s="3">
        <f t="shared" si="4"/>
        <v>0</v>
      </c>
      <c r="H50" s="1">
        <f t="shared" si="0"/>
        <v>34</v>
      </c>
      <c r="I50" s="2">
        <f>A50*H50</f>
        <v>340</v>
      </c>
      <c r="J50" s="25">
        <v>17</v>
      </c>
    </row>
    <row r="51" spans="1:10">
      <c r="A51" s="4">
        <v>5</v>
      </c>
      <c r="B51" s="19" t="s">
        <v>9</v>
      </c>
      <c r="D51" s="22"/>
      <c r="F51" s="36"/>
      <c r="G51" s="3">
        <f t="shared" si="4"/>
        <v>0</v>
      </c>
      <c r="H51" s="1">
        <f t="shared" si="0"/>
        <v>6.8</v>
      </c>
      <c r="I51" s="2">
        <f>A51*H51</f>
        <v>34</v>
      </c>
      <c r="J51" s="25">
        <v>3.4</v>
      </c>
    </row>
    <row r="52" spans="1:10">
      <c r="A52" s="4">
        <v>1</v>
      </c>
      <c r="B52" s="33" t="s">
        <v>216</v>
      </c>
      <c r="D52" s="22" t="s">
        <v>181</v>
      </c>
      <c r="F52" s="36"/>
      <c r="G52" s="3">
        <f t="shared" si="4"/>
        <v>0</v>
      </c>
      <c r="J52" s="34"/>
    </row>
    <row r="53" spans="1:10">
      <c r="A53" s="4">
        <v>8</v>
      </c>
      <c r="B53" s="19" t="s">
        <v>10</v>
      </c>
      <c r="D53" s="22"/>
      <c r="F53" s="36"/>
      <c r="G53" s="3">
        <f t="shared" si="4"/>
        <v>0</v>
      </c>
      <c r="H53" s="1">
        <f t="shared" si="0"/>
        <v>45.9</v>
      </c>
      <c r="I53" s="2">
        <f>A53*H53</f>
        <v>367.2</v>
      </c>
      <c r="J53" s="25">
        <v>22.95</v>
      </c>
    </row>
    <row r="54" spans="1:10">
      <c r="A54" s="4">
        <v>7</v>
      </c>
      <c r="B54" s="19" t="s">
        <v>11</v>
      </c>
      <c r="D54" s="22"/>
      <c r="F54" s="36"/>
      <c r="G54" s="3">
        <f t="shared" si="4"/>
        <v>0</v>
      </c>
      <c r="H54" s="1">
        <f t="shared" si="0"/>
        <v>37.4</v>
      </c>
      <c r="I54" s="2">
        <f>A54*H54</f>
        <v>261.8</v>
      </c>
      <c r="J54" s="25">
        <v>18.7</v>
      </c>
    </row>
    <row r="55" spans="1:10">
      <c r="A55" s="4">
        <v>3</v>
      </c>
      <c r="B55" s="19" t="s">
        <v>12</v>
      </c>
      <c r="D55" s="22"/>
      <c r="F55" s="36"/>
      <c r="G55" s="3">
        <f t="shared" si="4"/>
        <v>0</v>
      </c>
      <c r="H55" s="1">
        <f t="shared" si="0"/>
        <v>37.4</v>
      </c>
      <c r="I55" s="2">
        <f>A55*H55</f>
        <v>112.19999999999999</v>
      </c>
      <c r="J55" s="25">
        <v>18.7</v>
      </c>
    </row>
    <row r="56" spans="1:10">
      <c r="A56" s="4">
        <v>19</v>
      </c>
      <c r="B56" s="19" t="s">
        <v>13</v>
      </c>
      <c r="D56" s="22"/>
      <c r="F56" s="36"/>
      <c r="G56" s="3">
        <f t="shared" si="4"/>
        <v>0</v>
      </c>
      <c r="H56" s="1">
        <f t="shared" si="0"/>
        <v>25.5</v>
      </c>
      <c r="I56" s="2">
        <f>A56*H56</f>
        <v>484.5</v>
      </c>
      <c r="J56" s="25">
        <v>12.75</v>
      </c>
    </row>
    <row r="57" spans="1:10">
      <c r="A57" s="4">
        <v>1</v>
      </c>
      <c r="B57" s="19" t="s">
        <v>173</v>
      </c>
      <c r="D57" s="22" t="s">
        <v>174</v>
      </c>
      <c r="F57" s="36"/>
      <c r="G57" s="3">
        <f t="shared" si="4"/>
        <v>0</v>
      </c>
      <c r="J57" s="34"/>
    </row>
    <row r="58" spans="1:10">
      <c r="A58" s="4">
        <v>3</v>
      </c>
      <c r="B58" s="19" t="s">
        <v>14</v>
      </c>
      <c r="D58" s="22"/>
      <c r="F58" s="36"/>
      <c r="G58" s="3">
        <f t="shared" si="4"/>
        <v>0</v>
      </c>
      <c r="H58" s="1">
        <f t="shared" si="0"/>
        <v>37.4</v>
      </c>
      <c r="I58" s="2">
        <f t="shared" ref="I58:I64" si="5">A58*H58</f>
        <v>112.19999999999999</v>
      </c>
      <c r="J58" s="25">
        <v>18.7</v>
      </c>
    </row>
    <row r="59" spans="1:10">
      <c r="A59" s="4">
        <v>1</v>
      </c>
      <c r="B59" s="19" t="s">
        <v>15</v>
      </c>
      <c r="C59" t="s">
        <v>78</v>
      </c>
      <c r="D59" s="22"/>
      <c r="F59" s="36"/>
      <c r="G59" s="3">
        <f t="shared" si="4"/>
        <v>0</v>
      </c>
      <c r="H59" s="1">
        <f t="shared" si="0"/>
        <v>68</v>
      </c>
      <c r="I59" s="2">
        <f t="shared" si="5"/>
        <v>68</v>
      </c>
      <c r="J59" s="24">
        <v>34</v>
      </c>
    </row>
    <row r="60" spans="1:10">
      <c r="A60" s="4">
        <v>6</v>
      </c>
      <c r="B60" s="19" t="s">
        <v>16</v>
      </c>
      <c r="D60" s="22"/>
      <c r="F60" s="36"/>
      <c r="G60" s="3">
        <f t="shared" si="4"/>
        <v>0</v>
      </c>
      <c r="H60" s="1">
        <f t="shared" si="0"/>
        <v>37.4</v>
      </c>
      <c r="I60" s="2">
        <f t="shared" si="5"/>
        <v>224.39999999999998</v>
      </c>
      <c r="J60" s="25">
        <v>18.7</v>
      </c>
    </row>
    <row r="61" spans="1:10">
      <c r="A61" s="4">
        <v>6</v>
      </c>
      <c r="B61" t="s">
        <v>71</v>
      </c>
      <c r="D61" s="22"/>
      <c r="F61" s="36"/>
      <c r="G61" s="3">
        <f t="shared" si="4"/>
        <v>0</v>
      </c>
      <c r="H61" s="1">
        <f t="shared" si="0"/>
        <v>28.9</v>
      </c>
      <c r="I61" s="2">
        <f t="shared" si="5"/>
        <v>173.39999999999998</v>
      </c>
      <c r="J61" s="25">
        <v>14.45</v>
      </c>
    </row>
    <row r="62" spans="1:10">
      <c r="A62" s="4">
        <v>6</v>
      </c>
      <c r="B62" t="s">
        <v>72</v>
      </c>
      <c r="D62" s="22"/>
      <c r="F62" s="36"/>
      <c r="G62" s="3">
        <f t="shared" si="4"/>
        <v>0</v>
      </c>
      <c r="H62" s="1">
        <f t="shared" si="0"/>
        <v>22.64</v>
      </c>
      <c r="I62" s="2">
        <f t="shared" si="5"/>
        <v>135.84</v>
      </c>
      <c r="J62" s="25">
        <v>11.32</v>
      </c>
    </row>
    <row r="63" spans="1:10">
      <c r="A63" s="4">
        <v>5</v>
      </c>
      <c r="B63" t="s">
        <v>66</v>
      </c>
      <c r="D63" s="22" t="s">
        <v>118</v>
      </c>
      <c r="F63" s="36"/>
      <c r="G63" s="3">
        <f t="shared" si="4"/>
        <v>0</v>
      </c>
      <c r="H63" s="1">
        <f t="shared" si="0"/>
        <v>4.5</v>
      </c>
      <c r="I63" s="2">
        <f t="shared" si="5"/>
        <v>22.5</v>
      </c>
      <c r="J63" s="24">
        <v>2.25</v>
      </c>
    </row>
    <row r="64" spans="1:10">
      <c r="A64" s="4">
        <v>3</v>
      </c>
      <c r="B64" t="s">
        <v>130</v>
      </c>
      <c r="D64" s="22"/>
      <c r="F64" s="36"/>
      <c r="G64" s="3">
        <f t="shared" si="4"/>
        <v>0</v>
      </c>
      <c r="H64" s="1">
        <f t="shared" si="0"/>
        <v>10</v>
      </c>
      <c r="I64" s="2">
        <f t="shared" si="5"/>
        <v>30</v>
      </c>
      <c r="J64" s="24">
        <v>5</v>
      </c>
    </row>
    <row r="65" spans="1:10">
      <c r="A65" s="4">
        <v>1</v>
      </c>
      <c r="B65" t="s">
        <v>192</v>
      </c>
      <c r="D65" s="22" t="s">
        <v>181</v>
      </c>
      <c r="F65" s="36"/>
      <c r="G65" s="3">
        <f t="shared" si="4"/>
        <v>0</v>
      </c>
      <c r="J65" s="35"/>
    </row>
    <row r="66" spans="1:10">
      <c r="A66" s="4">
        <v>3</v>
      </c>
      <c r="B66" t="s">
        <v>197</v>
      </c>
      <c r="D66" s="22" t="s">
        <v>181</v>
      </c>
      <c r="F66" s="36"/>
      <c r="G66" s="3">
        <f t="shared" si="4"/>
        <v>0</v>
      </c>
      <c r="J66" s="35"/>
    </row>
    <row r="67" spans="1:10">
      <c r="A67" s="4">
        <v>1</v>
      </c>
      <c r="B67" t="s">
        <v>203</v>
      </c>
      <c r="D67" s="22" t="s">
        <v>181</v>
      </c>
      <c r="F67" s="36"/>
      <c r="G67" s="3">
        <f t="shared" si="4"/>
        <v>0</v>
      </c>
      <c r="J67" s="35"/>
    </row>
    <row r="68" spans="1:10">
      <c r="A68" s="4">
        <v>1</v>
      </c>
      <c r="B68" t="s">
        <v>191</v>
      </c>
      <c r="D68" s="22" t="s">
        <v>181</v>
      </c>
      <c r="F68" s="36"/>
      <c r="G68" s="3">
        <f t="shared" si="4"/>
        <v>0</v>
      </c>
      <c r="J68" s="35"/>
    </row>
    <row r="69" spans="1:10">
      <c r="A69" s="4">
        <v>1</v>
      </c>
      <c r="B69" t="s">
        <v>202</v>
      </c>
      <c r="D69" s="22" t="s">
        <v>181</v>
      </c>
      <c r="F69" s="36"/>
      <c r="G69" s="3">
        <f t="shared" si="4"/>
        <v>0</v>
      </c>
      <c r="J69" s="35"/>
    </row>
    <row r="70" spans="1:10">
      <c r="A70" s="4">
        <v>1</v>
      </c>
      <c r="B70" t="s">
        <v>207</v>
      </c>
      <c r="D70" s="22" t="s">
        <v>181</v>
      </c>
      <c r="F70" s="36"/>
      <c r="G70" s="3">
        <f t="shared" ref="G70:G101" si="6">A70*E70</f>
        <v>0</v>
      </c>
      <c r="J70" s="35"/>
    </row>
    <row r="71" spans="1:10">
      <c r="A71" s="4">
        <v>1</v>
      </c>
      <c r="B71" t="s">
        <v>208</v>
      </c>
      <c r="D71" s="22" t="s">
        <v>181</v>
      </c>
      <c r="F71" s="36"/>
      <c r="G71" s="3">
        <f t="shared" si="6"/>
        <v>0</v>
      </c>
      <c r="J71" s="35"/>
    </row>
    <row r="72" spans="1:10">
      <c r="A72" s="4">
        <v>1</v>
      </c>
      <c r="B72" t="s">
        <v>194</v>
      </c>
      <c r="D72" s="22" t="s">
        <v>181</v>
      </c>
      <c r="F72" s="36"/>
      <c r="G72" s="3">
        <f t="shared" si="6"/>
        <v>0</v>
      </c>
      <c r="J72" s="35"/>
    </row>
    <row r="73" spans="1:10">
      <c r="A73" s="4">
        <v>1</v>
      </c>
      <c r="B73" s="19" t="s">
        <v>193</v>
      </c>
      <c r="D73" s="22" t="s">
        <v>181</v>
      </c>
      <c r="F73" s="36"/>
      <c r="G73" s="3">
        <f t="shared" si="6"/>
        <v>0</v>
      </c>
      <c r="H73" s="1">
        <f>J73*2</f>
        <v>33.14</v>
      </c>
      <c r="I73" s="2">
        <f>A73*H73</f>
        <v>33.14</v>
      </c>
      <c r="J73" s="25">
        <v>16.57</v>
      </c>
    </row>
    <row r="74" spans="1:10">
      <c r="A74" s="4">
        <v>2</v>
      </c>
      <c r="B74" s="19" t="s">
        <v>17</v>
      </c>
      <c r="D74" s="22" t="s">
        <v>181</v>
      </c>
      <c r="F74" s="36"/>
      <c r="G74" s="3">
        <f t="shared" si="6"/>
        <v>0</v>
      </c>
      <c r="H74" s="1">
        <f t="shared" si="0"/>
        <v>33.14</v>
      </c>
      <c r="I74" s="2">
        <f>A74*H74</f>
        <v>66.28</v>
      </c>
      <c r="J74" s="25">
        <v>16.57</v>
      </c>
    </row>
    <row r="75" spans="1:10">
      <c r="A75" s="4">
        <v>3</v>
      </c>
      <c r="B75" s="19" t="s">
        <v>187</v>
      </c>
      <c r="D75" s="22" t="s">
        <v>181</v>
      </c>
      <c r="F75" s="36"/>
      <c r="G75" s="3">
        <f t="shared" si="6"/>
        <v>0</v>
      </c>
      <c r="J75" s="34"/>
    </row>
    <row r="76" spans="1:10">
      <c r="A76" s="4">
        <v>1</v>
      </c>
      <c r="B76" s="19" t="s">
        <v>18</v>
      </c>
      <c r="D76" s="22"/>
      <c r="F76" s="36"/>
      <c r="G76" s="3">
        <f t="shared" si="6"/>
        <v>0</v>
      </c>
      <c r="H76" s="1">
        <f t="shared" si="0"/>
        <v>30.6</v>
      </c>
      <c r="I76" s="2">
        <f>A76*H76</f>
        <v>30.6</v>
      </c>
      <c r="J76" s="25">
        <v>15.3</v>
      </c>
    </row>
    <row r="77" spans="1:10">
      <c r="A77" s="4">
        <v>15</v>
      </c>
      <c r="B77" s="33" t="s">
        <v>215</v>
      </c>
      <c r="D77" s="22" t="s">
        <v>181</v>
      </c>
      <c r="F77" s="36"/>
      <c r="G77" s="3">
        <f t="shared" si="6"/>
        <v>0</v>
      </c>
      <c r="J77" s="34"/>
    </row>
    <row r="78" spans="1:10">
      <c r="A78" s="4">
        <v>7</v>
      </c>
      <c r="B78" t="s">
        <v>19</v>
      </c>
      <c r="D78" s="22"/>
      <c r="F78" s="36"/>
      <c r="G78" s="3">
        <f t="shared" si="6"/>
        <v>0</v>
      </c>
      <c r="H78" s="1">
        <f t="shared" si="0"/>
        <v>20.399999999999999</v>
      </c>
      <c r="I78" s="2">
        <f t="shared" ref="I78:I92" si="7">A78*H78</f>
        <v>142.79999999999998</v>
      </c>
      <c r="J78" s="25">
        <v>10.199999999999999</v>
      </c>
    </row>
    <row r="79" spans="1:10">
      <c r="A79" s="4">
        <v>20</v>
      </c>
      <c r="B79" t="s">
        <v>110</v>
      </c>
      <c r="D79" s="21" t="s">
        <v>116</v>
      </c>
      <c r="F79" s="36"/>
      <c r="G79" s="3">
        <f t="shared" si="6"/>
        <v>0</v>
      </c>
      <c r="H79" s="1">
        <f t="shared" si="0"/>
        <v>42</v>
      </c>
      <c r="I79" s="2">
        <f t="shared" si="7"/>
        <v>840</v>
      </c>
      <c r="J79" s="25">
        <v>21</v>
      </c>
    </row>
    <row r="80" spans="1:10">
      <c r="A80" s="4">
        <v>4</v>
      </c>
      <c r="B80" t="s">
        <v>111</v>
      </c>
      <c r="D80" s="21" t="s">
        <v>116</v>
      </c>
      <c r="F80" s="36"/>
      <c r="G80" s="3">
        <f t="shared" si="6"/>
        <v>0</v>
      </c>
      <c r="H80" s="1">
        <f t="shared" si="0"/>
        <v>15.3</v>
      </c>
      <c r="I80" s="2">
        <f t="shared" si="7"/>
        <v>61.2</v>
      </c>
      <c r="J80" s="25">
        <v>7.65</v>
      </c>
    </row>
    <row r="81" spans="1:10">
      <c r="A81" s="4">
        <v>1</v>
      </c>
      <c r="B81" t="s">
        <v>112</v>
      </c>
      <c r="D81" s="21" t="s">
        <v>131</v>
      </c>
      <c r="F81" s="36"/>
      <c r="G81" s="3">
        <f t="shared" si="6"/>
        <v>0</v>
      </c>
      <c r="H81" s="1">
        <f t="shared" si="0"/>
        <v>51</v>
      </c>
      <c r="I81" s="2">
        <f t="shared" si="7"/>
        <v>51</v>
      </c>
      <c r="J81" s="25">
        <v>25.5</v>
      </c>
    </row>
    <row r="82" spans="1:10">
      <c r="A82" s="4">
        <v>1</v>
      </c>
      <c r="B82" t="s">
        <v>113</v>
      </c>
      <c r="D82" s="21" t="s">
        <v>116</v>
      </c>
      <c r="F82" s="36"/>
      <c r="G82" s="3">
        <f t="shared" si="6"/>
        <v>0</v>
      </c>
      <c r="H82" s="1">
        <f t="shared" si="0"/>
        <v>0</v>
      </c>
      <c r="I82" s="2">
        <f t="shared" si="7"/>
        <v>0</v>
      </c>
      <c r="J82" s="34"/>
    </row>
    <row r="83" spans="1:10">
      <c r="A83" s="4">
        <v>1</v>
      </c>
      <c r="B83" t="s">
        <v>114</v>
      </c>
      <c r="D83" s="21" t="s">
        <v>116</v>
      </c>
      <c r="F83" s="36"/>
      <c r="G83" s="3">
        <f t="shared" si="6"/>
        <v>0</v>
      </c>
      <c r="H83" s="1">
        <f t="shared" si="0"/>
        <v>9</v>
      </c>
      <c r="I83" s="2">
        <f t="shared" si="7"/>
        <v>9</v>
      </c>
      <c r="J83" s="25">
        <v>4.5</v>
      </c>
    </row>
    <row r="84" spans="1:10">
      <c r="A84" s="4">
        <v>1</v>
      </c>
      <c r="B84" t="s">
        <v>115</v>
      </c>
      <c r="D84" s="21" t="s">
        <v>116</v>
      </c>
      <c r="F84" s="36"/>
      <c r="G84" s="3">
        <f t="shared" si="6"/>
        <v>0</v>
      </c>
      <c r="H84" s="1">
        <f t="shared" si="0"/>
        <v>0</v>
      </c>
      <c r="I84" s="2">
        <f t="shared" si="7"/>
        <v>0</v>
      </c>
      <c r="J84" s="34"/>
    </row>
    <row r="85" spans="1:10">
      <c r="A85" s="4">
        <v>10</v>
      </c>
      <c r="B85" t="s">
        <v>64</v>
      </c>
      <c r="D85" s="22"/>
      <c r="F85" s="36"/>
      <c r="G85" s="3">
        <f t="shared" si="6"/>
        <v>0</v>
      </c>
      <c r="H85" s="1">
        <f t="shared" si="0"/>
        <v>10.199999999999999</v>
      </c>
      <c r="I85" s="2">
        <f t="shared" si="7"/>
        <v>102</v>
      </c>
      <c r="J85" s="25">
        <v>5.0999999999999996</v>
      </c>
    </row>
    <row r="86" spans="1:10">
      <c r="A86" s="4">
        <v>6</v>
      </c>
      <c r="B86" t="s">
        <v>62</v>
      </c>
      <c r="D86" s="22"/>
      <c r="F86" s="36"/>
      <c r="G86" s="3">
        <f t="shared" si="6"/>
        <v>0</v>
      </c>
      <c r="H86" s="1">
        <f t="shared" si="0"/>
        <v>13.6</v>
      </c>
      <c r="I86" s="2">
        <f t="shared" si="7"/>
        <v>81.599999999999994</v>
      </c>
      <c r="J86" s="25">
        <v>6.8</v>
      </c>
    </row>
    <row r="87" spans="1:10">
      <c r="A87" s="4">
        <v>7</v>
      </c>
      <c r="B87" t="s">
        <v>38</v>
      </c>
      <c r="D87" s="22"/>
      <c r="F87" s="36"/>
      <c r="G87" s="3">
        <f t="shared" si="6"/>
        <v>0</v>
      </c>
      <c r="H87" s="1">
        <f t="shared" si="0"/>
        <v>50</v>
      </c>
      <c r="I87" s="2">
        <f t="shared" si="7"/>
        <v>350</v>
      </c>
      <c r="J87" s="24">
        <v>25</v>
      </c>
    </row>
    <row r="88" spans="1:10">
      <c r="A88" s="4">
        <v>11</v>
      </c>
      <c r="B88" t="s">
        <v>20</v>
      </c>
      <c r="D88" s="22"/>
      <c r="F88" s="36"/>
      <c r="G88" s="3">
        <f t="shared" si="6"/>
        <v>0</v>
      </c>
      <c r="H88" s="1">
        <f t="shared" si="0"/>
        <v>45</v>
      </c>
      <c r="I88" s="2">
        <f t="shared" si="7"/>
        <v>495</v>
      </c>
      <c r="J88" s="24">
        <v>22.5</v>
      </c>
    </row>
    <row r="89" spans="1:10">
      <c r="A89" s="4">
        <v>2</v>
      </c>
      <c r="B89" t="s">
        <v>21</v>
      </c>
      <c r="D89" s="22"/>
      <c r="F89" s="36"/>
      <c r="G89" s="3">
        <f t="shared" si="6"/>
        <v>0</v>
      </c>
      <c r="H89" s="1">
        <f t="shared" si="0"/>
        <v>17</v>
      </c>
      <c r="I89" s="2">
        <f t="shared" si="7"/>
        <v>34</v>
      </c>
      <c r="J89" s="25">
        <v>8.5</v>
      </c>
    </row>
    <row r="90" spans="1:10">
      <c r="A90" s="4">
        <v>11</v>
      </c>
      <c r="B90" t="s">
        <v>22</v>
      </c>
      <c r="D90" s="22"/>
      <c r="F90" s="36"/>
      <c r="G90" s="3">
        <f t="shared" si="6"/>
        <v>0</v>
      </c>
      <c r="H90" s="1">
        <f t="shared" si="0"/>
        <v>17</v>
      </c>
      <c r="I90" s="2">
        <f t="shared" si="7"/>
        <v>187</v>
      </c>
      <c r="J90" s="25">
        <v>8.5</v>
      </c>
    </row>
    <row r="91" spans="1:10">
      <c r="A91" s="4">
        <v>1</v>
      </c>
      <c r="B91" s="19" t="s">
        <v>23</v>
      </c>
      <c r="D91" s="22"/>
      <c r="F91" s="36"/>
      <c r="G91" s="3">
        <f t="shared" si="6"/>
        <v>0</v>
      </c>
      <c r="H91" s="1">
        <f t="shared" si="0"/>
        <v>42.5</v>
      </c>
      <c r="I91" s="2">
        <f t="shared" si="7"/>
        <v>42.5</v>
      </c>
      <c r="J91" s="25">
        <v>21.25</v>
      </c>
    </row>
    <row r="92" spans="1:10">
      <c r="A92" s="4">
        <v>24</v>
      </c>
      <c r="B92" t="s">
        <v>50</v>
      </c>
      <c r="D92" s="22" t="s">
        <v>174</v>
      </c>
      <c r="F92" s="36"/>
      <c r="G92" s="3">
        <f t="shared" si="6"/>
        <v>0</v>
      </c>
      <c r="H92" s="1">
        <f t="shared" si="0"/>
        <v>17</v>
      </c>
      <c r="I92" s="2">
        <f t="shared" si="7"/>
        <v>408</v>
      </c>
      <c r="J92" s="25">
        <v>8.5</v>
      </c>
    </row>
    <row r="93" spans="1:10">
      <c r="A93" s="4">
        <v>1</v>
      </c>
      <c r="B93" t="s">
        <v>179</v>
      </c>
      <c r="D93" s="22" t="s">
        <v>174</v>
      </c>
      <c r="F93" s="36"/>
      <c r="G93" s="3">
        <f t="shared" si="6"/>
        <v>0</v>
      </c>
      <c r="J93" s="34"/>
    </row>
    <row r="94" spans="1:10">
      <c r="A94" s="4">
        <v>2</v>
      </c>
      <c r="B94" t="s">
        <v>163</v>
      </c>
      <c r="D94" s="22" t="s">
        <v>150</v>
      </c>
      <c r="F94" s="36"/>
      <c r="G94" s="3">
        <f t="shared" si="6"/>
        <v>0</v>
      </c>
      <c r="J94" s="34"/>
    </row>
    <row r="95" spans="1:10">
      <c r="A95" s="4">
        <v>25</v>
      </c>
      <c r="B95" t="s">
        <v>30</v>
      </c>
      <c r="D95" s="22"/>
      <c r="F95" s="36"/>
      <c r="G95" s="3">
        <f t="shared" si="6"/>
        <v>0</v>
      </c>
      <c r="J95" s="34"/>
    </row>
    <row r="96" spans="1:10">
      <c r="A96" s="4">
        <v>3</v>
      </c>
      <c r="B96" t="s">
        <v>159</v>
      </c>
      <c r="D96" s="22" t="s">
        <v>150</v>
      </c>
      <c r="F96" s="36"/>
      <c r="G96" s="3">
        <f t="shared" si="6"/>
        <v>0</v>
      </c>
      <c r="J96" s="34"/>
    </row>
    <row r="97" spans="1:10">
      <c r="A97" s="4">
        <v>4</v>
      </c>
      <c r="B97" t="s">
        <v>162</v>
      </c>
      <c r="D97" s="22" t="s">
        <v>150</v>
      </c>
      <c r="F97" s="36"/>
      <c r="G97" s="3">
        <f t="shared" si="6"/>
        <v>0</v>
      </c>
      <c r="J97" s="34"/>
    </row>
    <row r="98" spans="1:10">
      <c r="A98" s="4">
        <v>2</v>
      </c>
      <c r="B98" t="s">
        <v>161</v>
      </c>
      <c r="D98" s="22" t="s">
        <v>150</v>
      </c>
      <c r="F98" s="36"/>
      <c r="G98" s="3">
        <f t="shared" si="6"/>
        <v>0</v>
      </c>
      <c r="J98" s="35"/>
    </row>
    <row r="99" spans="1:10">
      <c r="A99" s="4">
        <v>3</v>
      </c>
      <c r="B99" t="s">
        <v>160</v>
      </c>
      <c r="D99" s="22" t="s">
        <v>150</v>
      </c>
      <c r="F99" s="36"/>
      <c r="G99" s="3">
        <f t="shared" si="6"/>
        <v>0</v>
      </c>
      <c r="H99" s="1">
        <f t="shared" si="0"/>
        <v>27.2</v>
      </c>
      <c r="I99" s="2">
        <f>A99*H99</f>
        <v>81.599999999999994</v>
      </c>
      <c r="J99" s="24">
        <v>13.6</v>
      </c>
    </row>
    <row r="100" spans="1:10">
      <c r="A100" s="4">
        <v>1</v>
      </c>
      <c r="B100" t="s">
        <v>48</v>
      </c>
      <c r="D100" s="22" t="s">
        <v>150</v>
      </c>
      <c r="F100" s="36"/>
      <c r="G100" s="3">
        <f t="shared" si="6"/>
        <v>0</v>
      </c>
      <c r="H100" s="1">
        <f t="shared" ref="H100:H152" si="8">J100*2</f>
        <v>22.1</v>
      </c>
      <c r="I100" s="2">
        <f>A100*H100</f>
        <v>22.1</v>
      </c>
      <c r="J100" s="25">
        <v>11.05</v>
      </c>
    </row>
    <row r="101" spans="1:10">
      <c r="A101" s="4">
        <v>2</v>
      </c>
      <c r="B101" t="s">
        <v>49</v>
      </c>
      <c r="D101" s="22"/>
      <c r="F101" s="36"/>
      <c r="G101" s="3">
        <f t="shared" si="6"/>
        <v>0</v>
      </c>
      <c r="H101" s="1">
        <f t="shared" si="8"/>
        <v>22.1</v>
      </c>
      <c r="I101" s="2">
        <f>A101*H101</f>
        <v>44.2</v>
      </c>
      <c r="J101" s="25">
        <v>11.05</v>
      </c>
    </row>
    <row r="102" spans="1:10">
      <c r="A102" s="4">
        <v>2</v>
      </c>
      <c r="B102" t="s">
        <v>24</v>
      </c>
      <c r="D102" s="22"/>
      <c r="F102" s="36"/>
      <c r="G102" s="3">
        <f t="shared" ref="G102:G133" si="9">A102*E102</f>
        <v>0</v>
      </c>
      <c r="H102" s="1">
        <f>J102*2</f>
        <v>31.6</v>
      </c>
      <c r="I102" s="2">
        <f>A102*H102</f>
        <v>63.2</v>
      </c>
      <c r="J102" s="24">
        <v>15.8</v>
      </c>
    </row>
    <row r="103" spans="1:10">
      <c r="A103" s="4">
        <v>1</v>
      </c>
      <c r="B103" t="s">
        <v>151</v>
      </c>
      <c r="D103" s="22" t="s">
        <v>150</v>
      </c>
      <c r="F103" s="36"/>
      <c r="G103" s="3">
        <f t="shared" si="9"/>
        <v>0</v>
      </c>
      <c r="J103" s="34"/>
    </row>
    <row r="104" spans="1:10">
      <c r="A104" s="4">
        <v>18</v>
      </c>
      <c r="B104" s="46" t="s">
        <v>149</v>
      </c>
      <c r="D104" s="22" t="s">
        <v>150</v>
      </c>
      <c r="F104" s="36"/>
      <c r="G104" s="3">
        <f t="shared" si="9"/>
        <v>0</v>
      </c>
      <c r="J104" s="34"/>
    </row>
    <row r="105" spans="1:10">
      <c r="A105" s="4">
        <v>10</v>
      </c>
      <c r="B105" s="42" t="s">
        <v>25</v>
      </c>
      <c r="D105" s="22" t="s">
        <v>213</v>
      </c>
      <c r="F105" s="36"/>
      <c r="G105" s="3">
        <f t="shared" si="9"/>
        <v>0</v>
      </c>
      <c r="H105" s="1">
        <f t="shared" si="8"/>
        <v>47.6</v>
      </c>
      <c r="I105" s="2">
        <f t="shared" ref="I105:I113" si="10">A105*H105</f>
        <v>476</v>
      </c>
      <c r="J105" s="25">
        <v>23.8</v>
      </c>
    </row>
    <row r="106" spans="1:10">
      <c r="A106" s="4">
        <v>1</v>
      </c>
      <c r="B106" s="42" t="s">
        <v>42</v>
      </c>
      <c r="D106" s="22"/>
      <c r="F106" s="36"/>
      <c r="G106" s="3">
        <f t="shared" si="9"/>
        <v>0</v>
      </c>
      <c r="H106" s="1">
        <f t="shared" si="8"/>
        <v>47.6</v>
      </c>
      <c r="I106" s="2">
        <f t="shared" si="10"/>
        <v>47.6</v>
      </c>
      <c r="J106" s="25">
        <v>23.8</v>
      </c>
    </row>
    <row r="107" spans="1:10">
      <c r="A107" s="4">
        <v>4</v>
      </c>
      <c r="B107" s="42" t="s">
        <v>43</v>
      </c>
      <c r="D107" s="22"/>
      <c r="F107" s="36"/>
      <c r="G107" s="3">
        <f t="shared" si="9"/>
        <v>0</v>
      </c>
      <c r="H107" s="1">
        <f t="shared" si="8"/>
        <v>47.6</v>
      </c>
      <c r="I107" s="2">
        <f t="shared" si="10"/>
        <v>190.4</v>
      </c>
      <c r="J107" s="25">
        <v>23.8</v>
      </c>
    </row>
    <row r="108" spans="1:10">
      <c r="A108" s="4">
        <v>3</v>
      </c>
      <c r="B108" s="47" t="s">
        <v>54</v>
      </c>
      <c r="D108" s="22" t="s">
        <v>150</v>
      </c>
      <c r="F108" s="36"/>
      <c r="G108" s="3">
        <f t="shared" si="9"/>
        <v>0</v>
      </c>
      <c r="H108" s="1">
        <f t="shared" si="8"/>
        <v>13.6</v>
      </c>
      <c r="I108" s="2">
        <f t="shared" si="10"/>
        <v>40.799999999999997</v>
      </c>
      <c r="J108" s="25">
        <v>6.8</v>
      </c>
    </row>
    <row r="109" spans="1:10">
      <c r="A109" s="4">
        <v>7</v>
      </c>
      <c r="B109" t="s">
        <v>55</v>
      </c>
      <c r="D109" s="22" t="s">
        <v>150</v>
      </c>
      <c r="F109" s="36"/>
      <c r="G109" s="3">
        <f t="shared" si="9"/>
        <v>0</v>
      </c>
      <c r="H109" s="1">
        <f t="shared" si="8"/>
        <v>27.2</v>
      </c>
      <c r="I109" s="2">
        <f t="shared" si="10"/>
        <v>190.4</v>
      </c>
      <c r="J109" s="25">
        <v>13.6</v>
      </c>
    </row>
    <row r="110" spans="1:10">
      <c r="A110" s="4">
        <v>10</v>
      </c>
      <c r="B110" t="s">
        <v>41</v>
      </c>
      <c r="D110" s="22"/>
      <c r="F110" s="36"/>
      <c r="G110" s="3">
        <f t="shared" si="9"/>
        <v>0</v>
      </c>
      <c r="H110" s="1">
        <f t="shared" si="8"/>
        <v>20.399999999999999</v>
      </c>
      <c r="I110" s="2">
        <f t="shared" si="10"/>
        <v>204</v>
      </c>
      <c r="J110" s="25">
        <v>10.199999999999999</v>
      </c>
    </row>
    <row r="111" spans="1:10">
      <c r="A111" s="4">
        <v>5</v>
      </c>
      <c r="B111" t="s">
        <v>47</v>
      </c>
      <c r="D111" s="22" t="s">
        <v>213</v>
      </c>
      <c r="F111" s="36"/>
      <c r="G111" s="3">
        <f t="shared" si="9"/>
        <v>0</v>
      </c>
      <c r="H111" s="1">
        <f t="shared" si="8"/>
        <v>14.28</v>
      </c>
      <c r="I111" s="2">
        <f t="shared" si="10"/>
        <v>71.399999999999991</v>
      </c>
      <c r="J111" s="25">
        <v>7.14</v>
      </c>
    </row>
    <row r="112" spans="1:10">
      <c r="A112" s="4">
        <v>2</v>
      </c>
      <c r="B112" t="s">
        <v>26</v>
      </c>
      <c r="D112" s="22"/>
      <c r="F112" s="36"/>
      <c r="G112" s="3">
        <f t="shared" si="9"/>
        <v>0</v>
      </c>
      <c r="H112" s="1">
        <f t="shared" si="8"/>
        <v>49.88</v>
      </c>
      <c r="I112" s="2">
        <f t="shared" si="10"/>
        <v>99.76</v>
      </c>
      <c r="J112" s="25">
        <v>24.94</v>
      </c>
    </row>
    <row r="113" spans="1:10">
      <c r="A113" s="4">
        <v>1</v>
      </c>
      <c r="B113" t="s">
        <v>27</v>
      </c>
      <c r="D113" s="22"/>
      <c r="F113" s="36"/>
      <c r="G113" s="3">
        <f t="shared" si="9"/>
        <v>0</v>
      </c>
      <c r="H113" s="1">
        <f t="shared" si="8"/>
        <v>45</v>
      </c>
      <c r="I113" s="2">
        <f t="shared" si="10"/>
        <v>45</v>
      </c>
      <c r="J113" s="25">
        <v>22.5</v>
      </c>
    </row>
    <row r="114" spans="1:10">
      <c r="A114" s="4">
        <v>11</v>
      </c>
      <c r="B114" t="s">
        <v>164</v>
      </c>
      <c r="D114" s="22" t="s">
        <v>165</v>
      </c>
      <c r="F114" s="36"/>
      <c r="G114" s="3">
        <f t="shared" si="9"/>
        <v>0</v>
      </c>
      <c r="J114" s="34"/>
    </row>
    <row r="115" spans="1:10">
      <c r="A115" s="4">
        <v>2</v>
      </c>
      <c r="B115" t="s">
        <v>152</v>
      </c>
      <c r="D115" s="22" t="s">
        <v>150</v>
      </c>
      <c r="F115" s="36"/>
      <c r="G115" s="3">
        <f t="shared" si="9"/>
        <v>0</v>
      </c>
      <c r="J115" s="34"/>
    </row>
    <row r="116" spans="1:10">
      <c r="A116" s="4">
        <v>2</v>
      </c>
      <c r="B116" t="s">
        <v>153</v>
      </c>
      <c r="D116" s="22" t="s">
        <v>150</v>
      </c>
      <c r="F116" s="36"/>
      <c r="G116" s="3">
        <f t="shared" si="9"/>
        <v>0</v>
      </c>
      <c r="J116" s="34"/>
    </row>
    <row r="117" spans="1:10">
      <c r="A117" s="4">
        <v>2</v>
      </c>
      <c r="B117" s="43" t="s">
        <v>154</v>
      </c>
      <c r="D117" s="22" t="s">
        <v>150</v>
      </c>
      <c r="F117" s="36"/>
      <c r="G117" s="3">
        <f t="shared" si="9"/>
        <v>0</v>
      </c>
      <c r="J117" s="34"/>
    </row>
    <row r="118" spans="1:10">
      <c r="A118" s="4">
        <v>8</v>
      </c>
      <c r="B118" s="44" t="s">
        <v>28</v>
      </c>
      <c r="D118" s="22"/>
      <c r="F118" s="36"/>
      <c r="G118" s="3">
        <f t="shared" si="9"/>
        <v>0</v>
      </c>
      <c r="H118" s="1">
        <f t="shared" si="8"/>
        <v>30.6</v>
      </c>
      <c r="I118" s="2">
        <f>A118*H118</f>
        <v>244.8</v>
      </c>
      <c r="J118" s="25">
        <v>15.3</v>
      </c>
    </row>
    <row r="119" spans="1:10">
      <c r="A119" s="4">
        <v>1</v>
      </c>
      <c r="B119" s="44" t="s">
        <v>29</v>
      </c>
      <c r="D119" s="22" t="s">
        <v>181</v>
      </c>
      <c r="F119" s="36"/>
      <c r="G119" s="3">
        <f t="shared" si="9"/>
        <v>0</v>
      </c>
      <c r="H119" s="1">
        <f>J119*2</f>
        <v>30.6</v>
      </c>
      <c r="I119" s="2">
        <f>A119*H119</f>
        <v>30.6</v>
      </c>
      <c r="J119" s="25">
        <v>15.3</v>
      </c>
    </row>
    <row r="120" spans="1:10">
      <c r="A120" s="4">
        <v>5</v>
      </c>
      <c r="B120" s="44" t="s">
        <v>29</v>
      </c>
      <c r="D120" s="22" t="s">
        <v>150</v>
      </c>
      <c r="F120" s="36"/>
      <c r="G120" s="3">
        <f t="shared" si="9"/>
        <v>0</v>
      </c>
      <c r="H120" s="1">
        <f t="shared" si="8"/>
        <v>30.6</v>
      </c>
      <c r="I120" s="2">
        <f>A120*H120</f>
        <v>153</v>
      </c>
      <c r="J120" s="25">
        <v>15.3</v>
      </c>
    </row>
    <row r="121" spans="1:10">
      <c r="A121" s="4">
        <v>2</v>
      </c>
      <c r="B121" s="44" t="s">
        <v>157</v>
      </c>
      <c r="D121" s="22" t="s">
        <v>150</v>
      </c>
      <c r="F121" s="36"/>
      <c r="G121" s="3">
        <f t="shared" si="9"/>
        <v>0</v>
      </c>
      <c r="J121" s="34"/>
    </row>
    <row r="122" spans="1:10">
      <c r="A122" s="4">
        <v>12</v>
      </c>
      <c r="B122" s="44" t="s">
        <v>53</v>
      </c>
      <c r="D122" s="22"/>
      <c r="F122" s="36"/>
      <c r="G122" s="3">
        <f t="shared" si="9"/>
        <v>0</v>
      </c>
      <c r="H122" s="1">
        <f t="shared" si="8"/>
        <v>11.9</v>
      </c>
      <c r="I122" s="2">
        <f>A122*H122</f>
        <v>142.80000000000001</v>
      </c>
      <c r="J122" s="25">
        <v>5.95</v>
      </c>
    </row>
    <row r="123" spans="1:10">
      <c r="A123" s="4">
        <v>8</v>
      </c>
      <c r="B123" s="44" t="s">
        <v>56</v>
      </c>
      <c r="D123" s="22"/>
      <c r="F123" s="36"/>
      <c r="G123" s="3">
        <f t="shared" si="9"/>
        <v>0</v>
      </c>
      <c r="H123" s="1">
        <f t="shared" si="8"/>
        <v>15.3</v>
      </c>
      <c r="I123" s="2">
        <f>A123*H123</f>
        <v>122.4</v>
      </c>
      <c r="J123" s="25">
        <v>7.65</v>
      </c>
    </row>
    <row r="124" spans="1:10">
      <c r="A124" s="4">
        <v>2</v>
      </c>
      <c r="B124" s="44" t="s">
        <v>156</v>
      </c>
      <c r="D124" s="22" t="s">
        <v>150</v>
      </c>
      <c r="F124" s="36"/>
      <c r="G124" s="3">
        <f t="shared" si="9"/>
        <v>0</v>
      </c>
      <c r="J124" s="34"/>
    </row>
    <row r="125" spans="1:10">
      <c r="A125" s="4">
        <v>4</v>
      </c>
      <c r="B125" s="44" t="s">
        <v>158</v>
      </c>
      <c r="D125" s="22" t="s">
        <v>150</v>
      </c>
      <c r="F125" s="36"/>
      <c r="G125" s="3">
        <f t="shared" si="9"/>
        <v>0</v>
      </c>
      <c r="J125" s="34"/>
    </row>
    <row r="126" spans="1:10">
      <c r="A126" s="4">
        <v>4</v>
      </c>
      <c r="B126" s="45" t="s">
        <v>155</v>
      </c>
      <c r="D126" s="22" t="s">
        <v>150</v>
      </c>
      <c r="F126" s="36"/>
      <c r="G126" s="3">
        <f t="shared" si="9"/>
        <v>0</v>
      </c>
      <c r="J126" s="34"/>
    </row>
    <row r="127" spans="1:10">
      <c r="A127" s="4">
        <v>1</v>
      </c>
      <c r="B127" s="19" t="s">
        <v>70</v>
      </c>
      <c r="D127" s="22" t="s">
        <v>174</v>
      </c>
      <c r="F127" s="36"/>
      <c r="G127" s="3">
        <f t="shared" si="9"/>
        <v>0</v>
      </c>
      <c r="H127" s="1">
        <f t="shared" si="8"/>
        <v>240</v>
      </c>
      <c r="I127" s="2">
        <f t="shared" ref="I127:I134" si="11">A127*H127</f>
        <v>240</v>
      </c>
      <c r="J127" s="25">
        <v>120</v>
      </c>
    </row>
    <row r="128" spans="1:10">
      <c r="A128" s="4">
        <v>6</v>
      </c>
      <c r="B128" t="s">
        <v>60</v>
      </c>
      <c r="D128" s="22" t="s">
        <v>181</v>
      </c>
      <c r="F128" s="36"/>
      <c r="G128" s="3">
        <f t="shared" si="9"/>
        <v>0</v>
      </c>
      <c r="H128" s="1">
        <f t="shared" si="8"/>
        <v>13.6</v>
      </c>
      <c r="I128" s="2">
        <f t="shared" si="11"/>
        <v>81.599999999999994</v>
      </c>
      <c r="J128" s="25">
        <v>6.8</v>
      </c>
    </row>
    <row r="129" spans="1:10">
      <c r="A129" s="4">
        <v>3</v>
      </c>
      <c r="B129" t="s">
        <v>201</v>
      </c>
      <c r="D129" s="22" t="s">
        <v>181</v>
      </c>
      <c r="F129" s="36"/>
      <c r="G129" s="3">
        <f t="shared" si="9"/>
        <v>0</v>
      </c>
      <c r="H129" s="1">
        <f t="shared" si="8"/>
        <v>36</v>
      </c>
      <c r="I129" s="2">
        <f t="shared" si="11"/>
        <v>108</v>
      </c>
      <c r="J129" s="25">
        <v>18</v>
      </c>
    </row>
    <row r="130" spans="1:10">
      <c r="A130" s="4">
        <v>5</v>
      </c>
      <c r="B130" t="s">
        <v>81</v>
      </c>
      <c r="D130" s="22" t="s">
        <v>181</v>
      </c>
      <c r="F130" s="36"/>
      <c r="G130" s="3">
        <f t="shared" si="9"/>
        <v>0</v>
      </c>
      <c r="H130" s="1">
        <f t="shared" si="8"/>
        <v>13.5</v>
      </c>
      <c r="I130" s="2">
        <f t="shared" si="11"/>
        <v>67.5</v>
      </c>
      <c r="J130" s="25">
        <v>6.75</v>
      </c>
    </row>
    <row r="131" spans="1:10">
      <c r="A131" s="4">
        <v>0</v>
      </c>
      <c r="B131" t="s">
        <v>80</v>
      </c>
      <c r="D131" s="22"/>
      <c r="F131" s="36"/>
      <c r="G131" s="3">
        <f t="shared" si="9"/>
        <v>0</v>
      </c>
      <c r="H131" s="1">
        <f t="shared" si="8"/>
        <v>22.1</v>
      </c>
      <c r="I131" s="2">
        <f t="shared" si="11"/>
        <v>0</v>
      </c>
      <c r="J131" s="25">
        <v>11.05</v>
      </c>
    </row>
    <row r="132" spans="1:10">
      <c r="A132" s="4">
        <v>3</v>
      </c>
      <c r="B132" t="s">
        <v>52</v>
      </c>
      <c r="D132" s="22"/>
      <c r="F132" s="36"/>
      <c r="G132" s="3">
        <f t="shared" si="9"/>
        <v>0</v>
      </c>
      <c r="H132" s="1">
        <f t="shared" si="8"/>
        <v>0</v>
      </c>
      <c r="I132" s="2">
        <f t="shared" si="11"/>
        <v>0</v>
      </c>
      <c r="J132" s="34">
        <v>0</v>
      </c>
    </row>
    <row r="133" spans="1:10">
      <c r="A133" s="4">
        <v>1</v>
      </c>
      <c r="B133" t="s">
        <v>51</v>
      </c>
      <c r="D133" s="22"/>
      <c r="F133" s="36"/>
      <c r="G133" s="3">
        <f t="shared" si="9"/>
        <v>0</v>
      </c>
      <c r="H133" s="1">
        <f t="shared" si="8"/>
        <v>22.5</v>
      </c>
      <c r="I133" s="2">
        <f t="shared" si="11"/>
        <v>22.5</v>
      </c>
      <c r="J133" s="25">
        <v>11.25</v>
      </c>
    </row>
    <row r="134" spans="1:10">
      <c r="A134" s="4">
        <v>2</v>
      </c>
      <c r="B134" t="s">
        <v>73</v>
      </c>
      <c r="D134" s="22"/>
      <c r="F134" s="36"/>
      <c r="G134" s="3">
        <f t="shared" ref="G134:G165" si="12">A134*E134</f>
        <v>0</v>
      </c>
      <c r="H134" s="1">
        <f t="shared" si="8"/>
        <v>24</v>
      </c>
      <c r="I134" s="2">
        <f t="shared" si="11"/>
        <v>48</v>
      </c>
      <c r="J134" s="25">
        <v>12</v>
      </c>
    </row>
    <row r="135" spans="1:10">
      <c r="A135" s="4">
        <v>1</v>
      </c>
      <c r="B135" t="s">
        <v>180</v>
      </c>
      <c r="D135" s="22" t="s">
        <v>181</v>
      </c>
      <c r="F135" s="36"/>
      <c r="G135" s="3">
        <f t="shared" si="12"/>
        <v>0</v>
      </c>
      <c r="J135" s="34"/>
    </row>
    <row r="136" spans="1:10">
      <c r="A136" s="4">
        <v>2</v>
      </c>
      <c r="B136" t="s">
        <v>65</v>
      </c>
      <c r="D136" s="22" t="s">
        <v>118</v>
      </c>
      <c r="F136" s="36"/>
      <c r="G136" s="3">
        <f t="shared" si="12"/>
        <v>0</v>
      </c>
      <c r="H136" s="1">
        <f t="shared" si="8"/>
        <v>9</v>
      </c>
      <c r="I136" s="2">
        <f>A136*H136</f>
        <v>18</v>
      </c>
      <c r="J136" s="25">
        <v>4.5</v>
      </c>
    </row>
    <row r="137" spans="1:10">
      <c r="A137" s="4">
        <v>3</v>
      </c>
      <c r="B137" t="s">
        <v>69</v>
      </c>
      <c r="D137" s="22" t="s">
        <v>129</v>
      </c>
      <c r="F137" s="36"/>
      <c r="G137" s="3">
        <f t="shared" si="12"/>
        <v>0</v>
      </c>
      <c r="H137" s="1">
        <f t="shared" si="8"/>
        <v>10</v>
      </c>
      <c r="I137" s="2">
        <f>A137*H137</f>
        <v>30</v>
      </c>
      <c r="J137" s="25">
        <v>5</v>
      </c>
    </row>
    <row r="138" spans="1:10">
      <c r="A138" s="4">
        <v>5</v>
      </c>
      <c r="B138" t="s">
        <v>166</v>
      </c>
      <c r="D138" s="22" t="s">
        <v>165</v>
      </c>
      <c r="F138" s="36"/>
      <c r="G138" s="3">
        <f t="shared" si="12"/>
        <v>0</v>
      </c>
      <c r="J138" s="34"/>
    </row>
    <row r="139" spans="1:10">
      <c r="A139" s="4">
        <v>1</v>
      </c>
      <c r="B139" t="s">
        <v>167</v>
      </c>
      <c r="D139" s="22" t="s">
        <v>165</v>
      </c>
      <c r="F139" s="36"/>
      <c r="G139" s="3">
        <f t="shared" si="12"/>
        <v>0</v>
      </c>
      <c r="J139" s="34"/>
    </row>
    <row r="140" spans="1:10">
      <c r="A140" s="4">
        <v>3</v>
      </c>
      <c r="B140" t="s">
        <v>168</v>
      </c>
      <c r="D140" s="22" t="s">
        <v>165</v>
      </c>
      <c r="F140" s="36"/>
      <c r="G140" s="3">
        <f t="shared" si="12"/>
        <v>0</v>
      </c>
      <c r="J140" s="34"/>
    </row>
    <row r="141" spans="1:10">
      <c r="A141" s="4">
        <v>2</v>
      </c>
      <c r="B141" t="s">
        <v>169</v>
      </c>
      <c r="D141" s="22" t="s">
        <v>165</v>
      </c>
      <c r="F141" s="36"/>
      <c r="G141" s="3">
        <f t="shared" si="12"/>
        <v>0</v>
      </c>
      <c r="J141" s="34"/>
    </row>
    <row r="142" spans="1:10">
      <c r="A142" s="4">
        <v>1</v>
      </c>
      <c r="B142" s="40" t="s">
        <v>170</v>
      </c>
      <c r="D142" s="22" t="s">
        <v>165</v>
      </c>
      <c r="F142" s="36"/>
      <c r="G142" s="3">
        <f t="shared" si="12"/>
        <v>0</v>
      </c>
      <c r="J142" s="34"/>
    </row>
    <row r="143" spans="1:10">
      <c r="A143" s="4">
        <v>7</v>
      </c>
      <c r="B143" s="42" t="s">
        <v>44</v>
      </c>
      <c r="D143" s="22" t="s">
        <v>165</v>
      </c>
      <c r="F143" s="36"/>
      <c r="G143" s="3">
        <f t="shared" si="12"/>
        <v>0</v>
      </c>
      <c r="H143" s="1">
        <f t="shared" si="8"/>
        <v>51</v>
      </c>
      <c r="I143" s="2">
        <f>A143*H143</f>
        <v>357</v>
      </c>
      <c r="J143" s="25">
        <v>25.5</v>
      </c>
    </row>
    <row r="144" spans="1:10">
      <c r="A144" s="4">
        <v>4</v>
      </c>
      <c r="B144" s="42" t="s">
        <v>45</v>
      </c>
      <c r="D144" s="22" t="s">
        <v>165</v>
      </c>
      <c r="F144" s="36"/>
      <c r="G144" s="3">
        <f t="shared" si="12"/>
        <v>0</v>
      </c>
      <c r="H144" s="1">
        <f t="shared" si="8"/>
        <v>51</v>
      </c>
      <c r="I144" s="2">
        <f>A144*H144</f>
        <v>204</v>
      </c>
      <c r="J144" s="25">
        <v>25.5</v>
      </c>
    </row>
    <row r="145" spans="1:10">
      <c r="A145" s="4">
        <v>1</v>
      </c>
      <c r="B145" s="42" t="s">
        <v>46</v>
      </c>
      <c r="D145" s="22" t="s">
        <v>174</v>
      </c>
      <c r="F145" s="36"/>
      <c r="G145" s="3">
        <f t="shared" si="12"/>
        <v>0</v>
      </c>
      <c r="H145" s="1">
        <f t="shared" si="8"/>
        <v>45</v>
      </c>
      <c r="I145" s="2">
        <f>A145*H145</f>
        <v>45</v>
      </c>
      <c r="J145" s="25">
        <v>22.5</v>
      </c>
    </row>
    <row r="146" spans="1:10">
      <c r="A146" s="4">
        <v>3</v>
      </c>
      <c r="B146" s="42" t="s">
        <v>172</v>
      </c>
      <c r="D146" s="22" t="s">
        <v>165</v>
      </c>
      <c r="F146" s="36"/>
      <c r="G146" s="3">
        <f t="shared" si="12"/>
        <v>0</v>
      </c>
      <c r="J146" s="34"/>
    </row>
    <row r="147" spans="1:10">
      <c r="A147" s="4">
        <v>1</v>
      </c>
      <c r="B147" s="42" t="s">
        <v>171</v>
      </c>
      <c r="C147" s="10"/>
      <c r="D147" s="22" t="s">
        <v>165</v>
      </c>
      <c r="E147" s="11"/>
      <c r="F147" s="38"/>
      <c r="G147" s="3">
        <f t="shared" si="12"/>
        <v>0</v>
      </c>
      <c r="H147" s="1">
        <f t="shared" si="8"/>
        <v>51</v>
      </c>
      <c r="I147" s="2">
        <f>A147*H147</f>
        <v>51</v>
      </c>
      <c r="J147" s="25">
        <v>25.5</v>
      </c>
    </row>
    <row r="148" spans="1:10">
      <c r="A148" s="4">
        <v>6</v>
      </c>
      <c r="B148" s="42" t="s">
        <v>57</v>
      </c>
      <c r="C148" s="10"/>
      <c r="D148" s="22" t="s">
        <v>129</v>
      </c>
      <c r="E148" s="11"/>
      <c r="F148" s="38"/>
      <c r="G148" s="3">
        <f t="shared" si="12"/>
        <v>0</v>
      </c>
      <c r="H148" s="1">
        <f t="shared" si="8"/>
        <v>15.3</v>
      </c>
      <c r="I148" s="2">
        <f>A148*H148</f>
        <v>91.800000000000011</v>
      </c>
      <c r="J148" s="25">
        <v>7.65</v>
      </c>
    </row>
    <row r="149" spans="1:10">
      <c r="A149" s="4">
        <v>2</v>
      </c>
      <c r="B149" s="42" t="s">
        <v>205</v>
      </c>
      <c r="C149" s="10"/>
      <c r="D149" s="22" t="s">
        <v>181</v>
      </c>
      <c r="E149" s="11"/>
      <c r="F149" s="38"/>
      <c r="G149" s="3">
        <f t="shared" si="12"/>
        <v>0</v>
      </c>
      <c r="J149" s="34"/>
    </row>
    <row r="150" spans="1:10">
      <c r="A150" s="4">
        <v>25</v>
      </c>
      <c r="B150" s="42" t="s">
        <v>30</v>
      </c>
      <c r="D150" s="22" t="s">
        <v>181</v>
      </c>
      <c r="F150" s="36"/>
      <c r="G150" s="3">
        <f t="shared" si="12"/>
        <v>0</v>
      </c>
      <c r="H150" s="1">
        <f t="shared" si="8"/>
        <v>18</v>
      </c>
      <c r="I150" s="2">
        <f>A150*H150</f>
        <v>450</v>
      </c>
      <c r="J150" s="25">
        <v>9</v>
      </c>
    </row>
    <row r="151" spans="1:10">
      <c r="A151" s="4">
        <v>1</v>
      </c>
      <c r="B151" s="42" t="s">
        <v>199</v>
      </c>
      <c r="D151" s="22" t="s">
        <v>181</v>
      </c>
      <c r="F151" s="36"/>
      <c r="G151" s="3">
        <f t="shared" si="12"/>
        <v>0</v>
      </c>
      <c r="J151" s="34"/>
    </row>
    <row r="152" spans="1:10">
      <c r="A152" s="4">
        <v>5</v>
      </c>
      <c r="B152" s="41" t="s">
        <v>63</v>
      </c>
      <c r="D152" s="22" t="s">
        <v>118</v>
      </c>
      <c r="F152" s="36"/>
      <c r="G152" s="3">
        <f t="shared" si="12"/>
        <v>0</v>
      </c>
      <c r="H152" s="1">
        <f t="shared" si="8"/>
        <v>15</v>
      </c>
      <c r="I152" s="2">
        <f>A152*H152</f>
        <v>75</v>
      </c>
      <c r="J152" s="25">
        <v>7.5</v>
      </c>
    </row>
    <row r="153" spans="1:10">
      <c r="A153" s="4">
        <v>8</v>
      </c>
      <c r="B153" t="s">
        <v>31</v>
      </c>
      <c r="D153" s="22" t="s">
        <v>118</v>
      </c>
      <c r="F153" s="36"/>
      <c r="G153" s="3">
        <f t="shared" si="12"/>
        <v>0</v>
      </c>
      <c r="H153" s="1">
        <f t="shared" ref="H153:H199" si="13">J153*2</f>
        <v>13</v>
      </c>
      <c r="I153" s="2">
        <f>A153*H153</f>
        <v>104</v>
      </c>
      <c r="J153" s="25">
        <v>6.5</v>
      </c>
    </row>
    <row r="154" spans="1:10">
      <c r="A154" s="4">
        <v>6</v>
      </c>
      <c r="B154" t="s">
        <v>32</v>
      </c>
      <c r="D154" s="22" t="s">
        <v>213</v>
      </c>
      <c r="F154" s="36"/>
      <c r="G154" s="3">
        <f t="shared" si="12"/>
        <v>0</v>
      </c>
      <c r="H154" s="1">
        <f t="shared" si="13"/>
        <v>12</v>
      </c>
      <c r="I154" s="2">
        <f>A154*H154</f>
        <v>72</v>
      </c>
      <c r="J154" s="25">
        <v>6</v>
      </c>
    </row>
    <row r="155" spans="1:10">
      <c r="A155" s="4">
        <v>2</v>
      </c>
      <c r="B155" t="s">
        <v>195</v>
      </c>
      <c r="D155" s="22" t="s">
        <v>181</v>
      </c>
      <c r="F155" s="36"/>
      <c r="G155" s="3">
        <f t="shared" si="12"/>
        <v>0</v>
      </c>
      <c r="J155" s="34"/>
    </row>
    <row r="156" spans="1:10">
      <c r="A156" s="4">
        <v>1</v>
      </c>
      <c r="B156" t="s">
        <v>206</v>
      </c>
      <c r="D156" s="22" t="s">
        <v>181</v>
      </c>
      <c r="F156" s="36"/>
      <c r="G156" s="3">
        <f t="shared" si="12"/>
        <v>0</v>
      </c>
      <c r="J156" s="34"/>
    </row>
    <row r="157" spans="1:10">
      <c r="A157" s="4">
        <v>15</v>
      </c>
      <c r="B157" t="s">
        <v>68</v>
      </c>
      <c r="D157" s="22"/>
      <c r="F157" s="36"/>
      <c r="G157" s="3">
        <f t="shared" si="12"/>
        <v>0</v>
      </c>
      <c r="H157" s="1">
        <f t="shared" si="13"/>
        <v>9</v>
      </c>
      <c r="I157" s="2">
        <f t="shared" ref="I157:I172" si="14">A157*H157</f>
        <v>135</v>
      </c>
      <c r="J157" s="25">
        <v>4.5</v>
      </c>
    </row>
    <row r="158" spans="1:10">
      <c r="A158" s="4">
        <v>20</v>
      </c>
      <c r="B158" t="s">
        <v>82</v>
      </c>
      <c r="D158" s="22"/>
      <c r="F158" s="36"/>
      <c r="G158" s="3">
        <f t="shared" si="12"/>
        <v>0</v>
      </c>
      <c r="H158" s="1">
        <f t="shared" si="13"/>
        <v>15</v>
      </c>
      <c r="I158" s="2">
        <f t="shared" si="14"/>
        <v>300</v>
      </c>
      <c r="J158" s="25">
        <v>7.5</v>
      </c>
    </row>
    <row r="159" spans="1:10">
      <c r="A159" s="4">
        <v>6</v>
      </c>
      <c r="B159" t="s">
        <v>83</v>
      </c>
      <c r="D159" s="22"/>
      <c r="F159" s="36"/>
      <c r="G159" s="3">
        <f t="shared" si="12"/>
        <v>0</v>
      </c>
      <c r="H159" s="1">
        <f t="shared" si="13"/>
        <v>62</v>
      </c>
      <c r="I159" s="2">
        <f t="shared" si="14"/>
        <v>372</v>
      </c>
      <c r="J159" s="25">
        <v>31</v>
      </c>
    </row>
    <row r="160" spans="1:10">
      <c r="A160" s="4">
        <v>5</v>
      </c>
      <c r="B160" t="s">
        <v>67</v>
      </c>
      <c r="D160" s="22"/>
      <c r="F160" s="36"/>
      <c r="G160" s="3">
        <f t="shared" si="12"/>
        <v>0</v>
      </c>
      <c r="H160" s="1">
        <f t="shared" si="13"/>
        <v>30</v>
      </c>
      <c r="I160" s="2">
        <f t="shared" si="14"/>
        <v>150</v>
      </c>
      <c r="J160" s="25">
        <v>15</v>
      </c>
    </row>
    <row r="161" spans="1:10">
      <c r="A161" s="4">
        <v>14</v>
      </c>
      <c r="B161" t="s">
        <v>37</v>
      </c>
      <c r="D161" s="22"/>
      <c r="F161" s="36"/>
      <c r="G161" s="3">
        <f t="shared" si="12"/>
        <v>0</v>
      </c>
      <c r="H161" s="1">
        <f t="shared" si="13"/>
        <v>14.28</v>
      </c>
      <c r="I161" s="2">
        <f t="shared" si="14"/>
        <v>199.92</v>
      </c>
      <c r="J161" s="25">
        <v>7.14</v>
      </c>
    </row>
    <row r="162" spans="1:10">
      <c r="A162" s="4">
        <v>2</v>
      </c>
      <c r="B162" t="s">
        <v>58</v>
      </c>
      <c r="D162" s="22"/>
      <c r="F162" s="36"/>
      <c r="G162" s="3">
        <f t="shared" si="12"/>
        <v>0</v>
      </c>
      <c r="H162" s="1">
        <f t="shared" si="13"/>
        <v>55.42</v>
      </c>
      <c r="I162" s="2">
        <f t="shared" si="14"/>
        <v>110.84</v>
      </c>
      <c r="J162" s="25">
        <v>27.71</v>
      </c>
    </row>
    <row r="163" spans="1:10">
      <c r="A163" s="4">
        <v>15</v>
      </c>
      <c r="B163" t="s">
        <v>33</v>
      </c>
      <c r="D163" s="22" t="s">
        <v>118</v>
      </c>
      <c r="F163" s="36"/>
      <c r="G163" s="3">
        <f t="shared" si="12"/>
        <v>0</v>
      </c>
      <c r="H163" s="1">
        <f t="shared" si="13"/>
        <v>22</v>
      </c>
      <c r="I163" s="2">
        <f t="shared" si="14"/>
        <v>330</v>
      </c>
      <c r="J163" s="25">
        <v>11</v>
      </c>
    </row>
    <row r="164" spans="1:10">
      <c r="A164" s="4">
        <v>7</v>
      </c>
      <c r="B164" t="s">
        <v>34</v>
      </c>
      <c r="D164" s="22" t="s">
        <v>118</v>
      </c>
      <c r="F164" s="36"/>
      <c r="G164" s="3">
        <f t="shared" si="12"/>
        <v>0</v>
      </c>
      <c r="H164" s="1">
        <f t="shared" si="13"/>
        <v>13.5</v>
      </c>
      <c r="I164" s="2">
        <f t="shared" si="14"/>
        <v>94.5</v>
      </c>
      <c r="J164" s="25">
        <v>6.75</v>
      </c>
    </row>
    <row r="165" spans="1:10">
      <c r="A165" s="4">
        <v>22</v>
      </c>
      <c r="B165" t="s">
        <v>117</v>
      </c>
      <c r="D165" s="22" t="s">
        <v>118</v>
      </c>
      <c r="F165" s="36"/>
      <c r="G165" s="3">
        <f t="shared" si="12"/>
        <v>0</v>
      </c>
      <c r="H165" s="1">
        <f t="shared" si="13"/>
        <v>0</v>
      </c>
      <c r="I165" s="2">
        <f t="shared" si="14"/>
        <v>0</v>
      </c>
      <c r="J165" s="34"/>
    </row>
    <row r="166" spans="1:10">
      <c r="A166" s="4">
        <v>1</v>
      </c>
      <c r="B166" t="s">
        <v>120</v>
      </c>
      <c r="D166" s="22" t="s">
        <v>118</v>
      </c>
      <c r="F166" s="36"/>
      <c r="G166" s="3">
        <f t="shared" ref="G166:G199" si="15">A166*E166</f>
        <v>0</v>
      </c>
      <c r="H166" s="1">
        <f t="shared" si="13"/>
        <v>15</v>
      </c>
      <c r="I166" s="2">
        <f t="shared" si="14"/>
        <v>15</v>
      </c>
      <c r="J166" s="25">
        <v>7.5</v>
      </c>
    </row>
    <row r="167" spans="1:10">
      <c r="A167" s="4">
        <v>1</v>
      </c>
      <c r="B167" t="s">
        <v>119</v>
      </c>
      <c r="D167" s="22" t="s">
        <v>118</v>
      </c>
      <c r="F167" s="36"/>
      <c r="G167" s="3">
        <f t="shared" si="15"/>
        <v>0</v>
      </c>
      <c r="H167" s="1">
        <f t="shared" si="13"/>
        <v>0</v>
      </c>
      <c r="I167" s="2">
        <f t="shared" si="14"/>
        <v>0</v>
      </c>
      <c r="J167" s="34"/>
    </row>
    <row r="168" spans="1:10">
      <c r="A168" s="4">
        <v>1</v>
      </c>
      <c r="B168" t="s">
        <v>121</v>
      </c>
      <c r="D168" s="22" t="s">
        <v>118</v>
      </c>
      <c r="F168" s="36"/>
      <c r="G168" s="3">
        <f t="shared" si="15"/>
        <v>0</v>
      </c>
      <c r="H168" s="1">
        <f t="shared" si="13"/>
        <v>95</v>
      </c>
      <c r="I168" s="2">
        <f t="shared" si="14"/>
        <v>95</v>
      </c>
      <c r="J168" s="25">
        <v>47.5</v>
      </c>
    </row>
    <row r="169" spans="1:10">
      <c r="A169" s="4">
        <v>3</v>
      </c>
      <c r="B169" t="s">
        <v>122</v>
      </c>
      <c r="D169" s="22" t="s">
        <v>118</v>
      </c>
      <c r="F169" s="36"/>
      <c r="G169" s="3">
        <f t="shared" si="15"/>
        <v>0</v>
      </c>
      <c r="H169" s="1">
        <f t="shared" si="13"/>
        <v>22.5</v>
      </c>
      <c r="I169" s="2">
        <f t="shared" si="14"/>
        <v>67.5</v>
      </c>
      <c r="J169" s="25">
        <v>11.25</v>
      </c>
    </row>
    <row r="170" spans="1:10">
      <c r="A170" s="4">
        <v>2</v>
      </c>
      <c r="B170" t="s">
        <v>123</v>
      </c>
      <c r="D170" s="22" t="s">
        <v>118</v>
      </c>
      <c r="F170" s="36"/>
      <c r="G170" s="3">
        <f t="shared" si="15"/>
        <v>0</v>
      </c>
      <c r="H170" s="1">
        <f t="shared" si="13"/>
        <v>20</v>
      </c>
      <c r="I170" s="2">
        <f t="shared" si="14"/>
        <v>40</v>
      </c>
      <c r="J170" s="25">
        <v>10</v>
      </c>
    </row>
    <row r="171" spans="1:10">
      <c r="A171" s="4">
        <v>1</v>
      </c>
      <c r="B171" t="s">
        <v>124</v>
      </c>
      <c r="D171" s="22" t="s">
        <v>118</v>
      </c>
      <c r="F171" s="36"/>
      <c r="G171" s="3">
        <f t="shared" si="15"/>
        <v>0</v>
      </c>
      <c r="H171" s="1">
        <f t="shared" si="13"/>
        <v>30</v>
      </c>
      <c r="I171" s="2">
        <f t="shared" si="14"/>
        <v>30</v>
      </c>
      <c r="J171" s="25">
        <v>15</v>
      </c>
    </row>
    <row r="172" spans="1:10">
      <c r="A172" s="4">
        <v>1</v>
      </c>
      <c r="B172" t="s">
        <v>125</v>
      </c>
      <c r="D172" s="22" t="s">
        <v>118</v>
      </c>
      <c r="F172" s="36"/>
      <c r="G172" s="3">
        <f t="shared" si="15"/>
        <v>0</v>
      </c>
      <c r="H172" s="1">
        <f t="shared" si="13"/>
        <v>15</v>
      </c>
      <c r="I172" s="2">
        <f t="shared" si="14"/>
        <v>15</v>
      </c>
      <c r="J172" s="25">
        <v>7.5</v>
      </c>
    </row>
    <row r="173" spans="1:10">
      <c r="A173" s="4">
        <v>1</v>
      </c>
      <c r="B173" t="s">
        <v>212</v>
      </c>
      <c r="D173" s="22" t="s">
        <v>181</v>
      </c>
      <c r="F173" s="36"/>
      <c r="G173" s="3">
        <f t="shared" si="15"/>
        <v>0</v>
      </c>
      <c r="J173" s="34"/>
    </row>
    <row r="174" spans="1:10">
      <c r="A174" s="4">
        <v>1</v>
      </c>
      <c r="B174" t="s">
        <v>204</v>
      </c>
      <c r="D174" s="22" t="s">
        <v>181</v>
      </c>
      <c r="F174" s="36"/>
      <c r="G174" s="3">
        <f t="shared" si="15"/>
        <v>0</v>
      </c>
      <c r="J174" s="34"/>
    </row>
    <row r="175" spans="1:10">
      <c r="A175" s="4">
        <v>3</v>
      </c>
      <c r="B175" t="s">
        <v>188</v>
      </c>
      <c r="D175" s="22" t="s">
        <v>181</v>
      </c>
      <c r="F175" s="36"/>
      <c r="G175" s="3">
        <f t="shared" si="15"/>
        <v>0</v>
      </c>
      <c r="J175" s="34"/>
    </row>
    <row r="176" spans="1:10">
      <c r="A176" s="4">
        <v>3</v>
      </c>
      <c r="B176" t="s">
        <v>189</v>
      </c>
      <c r="D176" s="22" t="s">
        <v>181</v>
      </c>
      <c r="F176" s="36"/>
      <c r="G176" s="3">
        <f t="shared" si="15"/>
        <v>0</v>
      </c>
      <c r="J176" s="34"/>
    </row>
    <row r="177" spans="1:10">
      <c r="A177" s="4">
        <v>1</v>
      </c>
      <c r="B177" t="s">
        <v>183</v>
      </c>
      <c r="D177" s="22" t="s">
        <v>181</v>
      </c>
      <c r="F177" s="36"/>
      <c r="G177" s="3">
        <f t="shared" si="15"/>
        <v>0</v>
      </c>
      <c r="J177" s="34"/>
    </row>
    <row r="178" spans="1:10">
      <c r="A178" s="4">
        <v>2</v>
      </c>
      <c r="B178" t="s">
        <v>132</v>
      </c>
      <c r="D178" s="22" t="s">
        <v>181</v>
      </c>
      <c r="F178" s="36"/>
      <c r="G178" s="3">
        <f t="shared" si="15"/>
        <v>0</v>
      </c>
      <c r="H178" s="1">
        <f>J178*2</f>
        <v>21</v>
      </c>
      <c r="I178" s="2">
        <f>A178*H178</f>
        <v>42</v>
      </c>
      <c r="J178" s="25">
        <v>10.5</v>
      </c>
    </row>
    <row r="179" spans="1:10">
      <c r="A179" s="4">
        <v>2</v>
      </c>
      <c r="B179" t="s">
        <v>132</v>
      </c>
      <c r="D179" s="22" t="s">
        <v>118</v>
      </c>
      <c r="F179" s="36"/>
      <c r="G179" s="3">
        <f t="shared" si="15"/>
        <v>0</v>
      </c>
      <c r="H179" s="1">
        <f t="shared" si="13"/>
        <v>21</v>
      </c>
      <c r="I179" s="2">
        <f>A179*H179</f>
        <v>42</v>
      </c>
      <c r="J179" s="25">
        <v>10.5</v>
      </c>
    </row>
    <row r="180" spans="1:10">
      <c r="A180" s="4">
        <v>1</v>
      </c>
      <c r="B180" t="s">
        <v>126</v>
      </c>
      <c r="D180" s="22" t="s">
        <v>118</v>
      </c>
      <c r="F180" s="36"/>
      <c r="G180" s="3">
        <f t="shared" si="15"/>
        <v>0</v>
      </c>
      <c r="H180" s="1">
        <f t="shared" si="13"/>
        <v>30</v>
      </c>
      <c r="I180" s="2">
        <f>A180*H180</f>
        <v>30</v>
      </c>
      <c r="J180" s="25">
        <v>15</v>
      </c>
    </row>
    <row r="181" spans="1:10">
      <c r="A181" s="4">
        <v>2</v>
      </c>
      <c r="B181" t="s">
        <v>127</v>
      </c>
      <c r="D181" s="22" t="s">
        <v>118</v>
      </c>
      <c r="F181" s="36"/>
      <c r="G181" s="3">
        <f t="shared" si="15"/>
        <v>0</v>
      </c>
      <c r="H181" s="1">
        <f t="shared" si="13"/>
        <v>0</v>
      </c>
      <c r="I181" s="2">
        <f>A181*H181</f>
        <v>0</v>
      </c>
      <c r="J181" s="34"/>
    </row>
    <row r="182" spans="1:10">
      <c r="A182" s="4">
        <v>1</v>
      </c>
      <c r="B182" t="s">
        <v>128</v>
      </c>
      <c r="D182" s="22" t="s">
        <v>118</v>
      </c>
      <c r="F182" s="36"/>
      <c r="G182" s="3">
        <f t="shared" si="15"/>
        <v>0</v>
      </c>
      <c r="H182" s="1">
        <f t="shared" si="13"/>
        <v>0</v>
      </c>
      <c r="I182" s="2">
        <f>A182*H182</f>
        <v>0</v>
      </c>
      <c r="J182" s="34"/>
    </row>
    <row r="183" spans="1:10">
      <c r="A183" s="4">
        <v>3</v>
      </c>
      <c r="B183" t="s">
        <v>176</v>
      </c>
      <c r="D183" s="22" t="s">
        <v>174</v>
      </c>
      <c r="F183" s="36"/>
      <c r="G183" s="3">
        <f t="shared" si="15"/>
        <v>0</v>
      </c>
      <c r="J183" s="34"/>
    </row>
    <row r="184" spans="1:10">
      <c r="A184" s="4">
        <v>4</v>
      </c>
      <c r="B184" t="s">
        <v>177</v>
      </c>
      <c r="D184" s="22" t="s">
        <v>174</v>
      </c>
      <c r="F184" s="36"/>
      <c r="G184" s="3">
        <f t="shared" si="15"/>
        <v>0</v>
      </c>
      <c r="J184" s="34"/>
    </row>
    <row r="185" spans="1:10">
      <c r="A185" s="4">
        <v>1</v>
      </c>
      <c r="B185" t="s">
        <v>178</v>
      </c>
      <c r="D185" s="22" t="s">
        <v>174</v>
      </c>
      <c r="F185" s="36"/>
      <c r="G185" s="3">
        <f t="shared" si="15"/>
        <v>0</v>
      </c>
      <c r="J185" s="34"/>
    </row>
    <row r="186" spans="1:10">
      <c r="A186" s="4">
        <v>2</v>
      </c>
      <c r="B186" t="s">
        <v>175</v>
      </c>
      <c r="D186" s="22" t="s">
        <v>174</v>
      </c>
      <c r="F186" s="36"/>
      <c r="G186" s="3">
        <f t="shared" si="15"/>
        <v>0</v>
      </c>
      <c r="J186" s="34"/>
    </row>
    <row r="187" spans="1:10">
      <c r="A187" s="4">
        <v>1</v>
      </c>
      <c r="B187" t="s">
        <v>185</v>
      </c>
      <c r="D187" s="22" t="s">
        <v>181</v>
      </c>
      <c r="F187" s="36"/>
      <c r="G187" s="3">
        <f t="shared" si="15"/>
        <v>0</v>
      </c>
      <c r="J187" s="34"/>
    </row>
    <row r="188" spans="1:10">
      <c r="A188" s="4">
        <v>1</v>
      </c>
      <c r="B188" t="s">
        <v>210</v>
      </c>
      <c r="D188" s="22" t="s">
        <v>181</v>
      </c>
      <c r="F188" s="36"/>
      <c r="G188" s="3">
        <f t="shared" si="15"/>
        <v>0</v>
      </c>
      <c r="J188" s="34"/>
    </row>
    <row r="189" spans="1:10">
      <c r="A189" s="4">
        <v>1</v>
      </c>
      <c r="B189" t="s">
        <v>196</v>
      </c>
      <c r="D189" s="22" t="s">
        <v>181</v>
      </c>
      <c r="F189" s="36"/>
      <c r="G189" s="3">
        <f t="shared" si="15"/>
        <v>0</v>
      </c>
      <c r="J189" s="34"/>
    </row>
    <row r="190" spans="1:10">
      <c r="A190" s="4">
        <v>1</v>
      </c>
      <c r="B190" t="s">
        <v>200</v>
      </c>
      <c r="D190" s="22" t="s">
        <v>181</v>
      </c>
      <c r="F190" s="36"/>
      <c r="G190" s="3">
        <f t="shared" si="15"/>
        <v>0</v>
      </c>
      <c r="J190" s="34"/>
    </row>
    <row r="191" spans="1:10">
      <c r="A191" s="4">
        <v>1</v>
      </c>
      <c r="B191" t="s">
        <v>186</v>
      </c>
      <c r="D191" s="22" t="s">
        <v>181</v>
      </c>
      <c r="F191" s="36"/>
      <c r="G191" s="3">
        <f t="shared" si="15"/>
        <v>0</v>
      </c>
      <c r="J191" s="34"/>
    </row>
    <row r="192" spans="1:10">
      <c r="A192" s="4">
        <v>2</v>
      </c>
      <c r="B192" t="s">
        <v>209</v>
      </c>
      <c r="D192" s="22" t="s">
        <v>181</v>
      </c>
      <c r="F192" s="36"/>
      <c r="G192" s="3">
        <f t="shared" si="15"/>
        <v>0</v>
      </c>
      <c r="J192" s="34"/>
    </row>
    <row r="193" spans="1:10">
      <c r="A193" s="4">
        <v>10</v>
      </c>
      <c r="B193" t="s">
        <v>35</v>
      </c>
      <c r="D193" s="22"/>
      <c r="F193" s="36"/>
      <c r="G193" s="3">
        <f t="shared" si="15"/>
        <v>0</v>
      </c>
      <c r="H193" s="1">
        <f t="shared" si="13"/>
        <v>8</v>
      </c>
      <c r="I193" s="2">
        <f>A193*H193</f>
        <v>80</v>
      </c>
      <c r="J193" s="25">
        <v>4</v>
      </c>
    </row>
    <row r="194" spans="1:10">
      <c r="A194" s="4">
        <v>10</v>
      </c>
      <c r="B194" t="s">
        <v>84</v>
      </c>
      <c r="D194" s="22"/>
      <c r="F194" s="36"/>
      <c r="G194" s="3">
        <f t="shared" si="15"/>
        <v>0</v>
      </c>
      <c r="H194" s="1">
        <f t="shared" si="13"/>
        <v>19.600000000000001</v>
      </c>
      <c r="I194" s="2">
        <f>A194*H194</f>
        <v>196</v>
      </c>
      <c r="J194" s="25">
        <v>9.8000000000000007</v>
      </c>
    </row>
    <row r="195" spans="1:10">
      <c r="A195" s="4">
        <v>1</v>
      </c>
      <c r="B195" t="s">
        <v>184</v>
      </c>
      <c r="D195" s="22" t="s">
        <v>181</v>
      </c>
      <c r="F195" s="36"/>
      <c r="G195" s="3">
        <f t="shared" si="15"/>
        <v>0</v>
      </c>
      <c r="J195" s="34"/>
    </row>
    <row r="196" spans="1:10">
      <c r="A196" s="4">
        <v>1</v>
      </c>
      <c r="B196" s="20" t="s">
        <v>218</v>
      </c>
      <c r="C196" t="s">
        <v>219</v>
      </c>
      <c r="D196" s="22" t="s">
        <v>116</v>
      </c>
      <c r="F196" s="36"/>
      <c r="G196" s="3">
        <f t="shared" si="15"/>
        <v>0</v>
      </c>
      <c r="J196" s="34"/>
    </row>
    <row r="197" spans="1:10">
      <c r="A197" s="4">
        <v>10</v>
      </c>
      <c r="B197" t="s">
        <v>36</v>
      </c>
      <c r="F197" s="36"/>
      <c r="G197" s="3">
        <f t="shared" si="15"/>
        <v>0</v>
      </c>
      <c r="H197" s="1">
        <f t="shared" si="13"/>
        <v>5.0999999999999996</v>
      </c>
      <c r="I197" s="2">
        <f>A197*H197</f>
        <v>51</v>
      </c>
      <c r="J197" s="25">
        <v>2.5499999999999998</v>
      </c>
    </row>
    <row r="198" spans="1:10">
      <c r="A198" s="4">
        <v>2</v>
      </c>
      <c r="B198" t="s">
        <v>74</v>
      </c>
      <c r="F198" s="36"/>
      <c r="G198" s="3">
        <f t="shared" si="15"/>
        <v>0</v>
      </c>
      <c r="H198" s="1">
        <f t="shared" si="13"/>
        <v>0</v>
      </c>
      <c r="I198" s="2">
        <f>A198*H198</f>
        <v>0</v>
      </c>
      <c r="J198" s="34"/>
    </row>
    <row r="199" spans="1:10">
      <c r="A199" s="4">
        <v>2</v>
      </c>
      <c r="B199" t="s">
        <v>59</v>
      </c>
      <c r="F199" s="36"/>
      <c r="G199" s="3">
        <f t="shared" si="15"/>
        <v>0</v>
      </c>
      <c r="H199" s="1">
        <f t="shared" si="13"/>
        <v>54.4</v>
      </c>
      <c r="I199" s="2">
        <f>A199*H199</f>
        <v>108.8</v>
      </c>
      <c r="J199" s="25">
        <v>27.2</v>
      </c>
    </row>
    <row r="200" spans="1:10" ht="15.6">
      <c r="A200" s="9">
        <f>SUM(A5:A199)</f>
        <v>807</v>
      </c>
      <c r="B200" s="5" t="s">
        <v>5</v>
      </c>
      <c r="C200" s="5"/>
      <c r="F200" s="37">
        <f>SUM(F5:F199)</f>
        <v>10</v>
      </c>
      <c r="G200" s="39">
        <f>SUM(G5:G199)</f>
        <v>250</v>
      </c>
      <c r="I200" s="2">
        <f>SUM(I5:I199)</f>
        <v>26968.059999999994</v>
      </c>
    </row>
    <row r="201" spans="1:10">
      <c r="F201" s="30" t="s">
        <v>229</v>
      </c>
      <c r="G201" s="6" t="s">
        <v>77</v>
      </c>
    </row>
  </sheetData>
  <phoneticPr fontId="0" type="noConversion"/>
  <printOptions horizontalCentered="1" verticalCentered="1" headings="1" gridLines="1"/>
  <pageMargins left="0.39370078740157483" right="0.35433070866141736" top="0.39370078740157483" bottom="0.39370078740157483" header="0.19685039370078741" footer="0.19685039370078741"/>
  <pageSetup paperSize="9" orientation="landscape" r:id="rId1"/>
  <headerFooter alignWithMargins="0">
    <oddHeader>&amp;L&amp;T&amp;C&amp;D&amp;R&amp;F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Adminitrator</cp:lastModifiedBy>
  <cp:lastPrinted>2018-05-21T09:32:44Z</cp:lastPrinted>
  <dcterms:created xsi:type="dcterms:W3CDTF">2006-02-11T06:11:10Z</dcterms:created>
  <dcterms:modified xsi:type="dcterms:W3CDTF">2019-12-10T01:00:10Z</dcterms:modified>
</cp:coreProperties>
</file>