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128" windowHeight="88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" i="1"/>
  <c r="K3"/>
  <c r="O5"/>
  <c r="O4"/>
  <c r="K5"/>
  <c r="K4"/>
  <c r="K2"/>
  <c r="O2" s="1"/>
  <c r="O8"/>
  <c r="O24"/>
  <c r="O25"/>
  <c r="O29"/>
  <c r="O33"/>
  <c r="O38"/>
  <c r="K39"/>
  <c r="O39" s="1"/>
  <c r="K38"/>
  <c r="K23"/>
  <c r="O23"/>
  <c r="A40"/>
  <c r="O37"/>
  <c r="K37"/>
  <c r="K33"/>
  <c r="K30"/>
  <c r="O30" s="1"/>
  <c r="K29"/>
  <c r="K24"/>
  <c r="K25"/>
  <c r="K8"/>
  <c r="K35"/>
  <c r="K32"/>
  <c r="K27"/>
  <c r="O27" s="1"/>
  <c r="K22"/>
  <c r="K20"/>
  <c r="O20" s="1"/>
  <c r="K18"/>
  <c r="K16"/>
  <c r="K14"/>
  <c r="O14" s="1"/>
  <c r="K12"/>
  <c r="K10"/>
  <c r="K7"/>
  <c r="O7" s="1"/>
  <c r="O35"/>
  <c r="O34"/>
  <c r="O32"/>
  <c r="O28"/>
  <c r="O26"/>
  <c r="O22"/>
  <c r="O21"/>
  <c r="O19"/>
  <c r="O18"/>
  <c r="O17"/>
  <c r="O16"/>
  <c r="O15"/>
  <c r="O13"/>
  <c r="O12"/>
  <c r="O11"/>
  <c r="O10"/>
  <c r="O9"/>
  <c r="O6"/>
  <c r="K13"/>
  <c r="K17"/>
  <c r="K9"/>
  <c r="K19"/>
  <c r="K31"/>
  <c r="O31" s="1"/>
  <c r="K15"/>
  <c r="K6"/>
  <c r="K34"/>
  <c r="K11"/>
  <c r="K26"/>
  <c r="K28"/>
  <c r="K36"/>
  <c r="O36" s="1"/>
  <c r="K21"/>
  <c r="O40" l="1"/>
</calcChain>
</file>

<file path=xl/sharedStrings.xml><?xml version="1.0" encoding="utf-8"?>
<sst xmlns="http://schemas.openxmlformats.org/spreadsheetml/2006/main" count="262" uniqueCount="186">
  <si>
    <t>Brand</t>
  </si>
  <si>
    <t>Type</t>
  </si>
  <si>
    <t>BarCode</t>
  </si>
  <si>
    <t>Part #</t>
  </si>
  <si>
    <t>HP</t>
  </si>
  <si>
    <t>Reg-Model</t>
  </si>
  <si>
    <t>HSTNS-PL12</t>
  </si>
  <si>
    <t>449838-001</t>
  </si>
  <si>
    <t>449840-002</t>
  </si>
  <si>
    <t>Price</t>
  </si>
  <si>
    <t>750W</t>
  </si>
  <si>
    <t>DELL</t>
  </si>
  <si>
    <t>D750P-S0</t>
  </si>
  <si>
    <t>DSP-750TB-1A</t>
  </si>
  <si>
    <t>DPS-800GB-A</t>
  </si>
  <si>
    <t>HSTNS-PD05</t>
  </si>
  <si>
    <t>379123-001</t>
  </si>
  <si>
    <t>575W</t>
  </si>
  <si>
    <t>HSTNS-PL09</t>
  </si>
  <si>
    <t>398713-001</t>
  </si>
  <si>
    <t>405914-001</t>
  </si>
  <si>
    <t>YM-2751B</t>
  </si>
  <si>
    <t>712W</t>
  </si>
  <si>
    <t>81-00000031+F</t>
  </si>
  <si>
    <t>CP-1391R2</t>
  </si>
  <si>
    <t>481329-001</t>
  </si>
  <si>
    <t>Comments</t>
  </si>
  <si>
    <t>IEC-Mains</t>
  </si>
  <si>
    <t>OEM</t>
  </si>
  <si>
    <t>Artesyn</t>
  </si>
  <si>
    <t>IBM</t>
  </si>
  <si>
    <t>7001138-Y002</t>
  </si>
  <si>
    <t>7001138-Y000-Rev.K</t>
  </si>
  <si>
    <t>11S24R2730ZK12218B31VN</t>
  </si>
  <si>
    <t>Size</t>
  </si>
  <si>
    <t>Weight</t>
  </si>
  <si>
    <t>360x115x82</t>
  </si>
  <si>
    <t>310x80x51</t>
  </si>
  <si>
    <t>Cisco</t>
  </si>
  <si>
    <t>Power-One</t>
  </si>
  <si>
    <t>SPACSCO-16</t>
  </si>
  <si>
    <t>341-0250-01 A0</t>
  </si>
  <si>
    <t>IEC-Mains+Switch</t>
  </si>
  <si>
    <t>250x115x41</t>
  </si>
  <si>
    <t>DC-C24-300AC</t>
  </si>
  <si>
    <t>335x78x38</t>
  </si>
  <si>
    <t>550W</t>
  </si>
  <si>
    <t>Astec</t>
  </si>
  <si>
    <t>Sun</t>
  </si>
  <si>
    <t>300-1848-06</t>
  </si>
  <si>
    <t>DS550HE-3-001</t>
  </si>
  <si>
    <t>240x87x38</t>
  </si>
  <si>
    <t>260x86x53</t>
  </si>
  <si>
    <t>A570P-00</t>
  </si>
  <si>
    <t>255x77x68</t>
  </si>
  <si>
    <t>570W</t>
  </si>
  <si>
    <t>YM-2451C</t>
  </si>
  <si>
    <t>450W</t>
  </si>
  <si>
    <t>YM-2451CAR</t>
  </si>
  <si>
    <t>SUNNY451AMS100R12</t>
  </si>
  <si>
    <t>335x51x40</t>
  </si>
  <si>
    <t>800W</t>
  </si>
  <si>
    <t>300W</t>
  </si>
  <si>
    <t>400W</t>
  </si>
  <si>
    <t>Delta</t>
  </si>
  <si>
    <t>DPS-400AB-5D</t>
  </si>
  <si>
    <t>AC-Bell</t>
  </si>
  <si>
    <t>FSA011</t>
  </si>
  <si>
    <t>43X3311</t>
  </si>
  <si>
    <t>FSA011-030G</t>
  </si>
  <si>
    <t>11S43X3311YK131128E231</t>
  </si>
  <si>
    <t>235x80x38</t>
  </si>
  <si>
    <t>460W</t>
  </si>
  <si>
    <t>HSTNS-PL14</t>
  </si>
  <si>
    <t>499249-001</t>
  </si>
  <si>
    <t>499250-201</t>
  </si>
  <si>
    <t>Stk$</t>
  </si>
  <si>
    <t>SaleValue</t>
  </si>
  <si>
    <t>Pieces</t>
  </si>
  <si>
    <t>325W</t>
  </si>
  <si>
    <t>ESP128</t>
  </si>
  <si>
    <t>280127-001</t>
  </si>
  <si>
    <t>305447-001</t>
  </si>
  <si>
    <t>500W</t>
  </si>
  <si>
    <t>ESP115</t>
  </si>
  <si>
    <t>PS-5551-2</t>
  </si>
  <si>
    <t>216068-002</t>
  </si>
  <si>
    <t>ESP113</t>
  </si>
  <si>
    <t>PS-3381-1C</t>
  </si>
  <si>
    <t>194989-001</t>
  </si>
  <si>
    <t>Comp.</t>
  </si>
  <si>
    <t>DPS-600PB</t>
  </si>
  <si>
    <t>321632-001</t>
  </si>
  <si>
    <t>ESP135</t>
  </si>
  <si>
    <t>635W</t>
  </si>
  <si>
    <t>AA23260</t>
  </si>
  <si>
    <t>74P4410</t>
  </si>
  <si>
    <t>74P4411</t>
  </si>
  <si>
    <t>305x80x50</t>
  </si>
  <si>
    <t>670W</t>
  </si>
  <si>
    <t>A670P-00</t>
  </si>
  <si>
    <t>CN-0D9761-16293-698-00AG</t>
  </si>
  <si>
    <t>650W</t>
  </si>
  <si>
    <t>ColdWatt</t>
  </si>
  <si>
    <t>CWA2-0650-10-IT01</t>
  </si>
  <si>
    <t>D23832-006</t>
  </si>
  <si>
    <t>ESP114</t>
  </si>
  <si>
    <t>192147-001</t>
  </si>
  <si>
    <t>192201-001</t>
  </si>
  <si>
    <t>Rear-connections</t>
  </si>
  <si>
    <t>700W</t>
  </si>
  <si>
    <t>DPS-700GB</t>
  </si>
  <si>
    <t>411076-001</t>
  </si>
  <si>
    <t>HSTNS-PD06</t>
  </si>
  <si>
    <t>NPS-750BB</t>
  </si>
  <si>
    <t>N750P-S0</t>
  </si>
  <si>
    <t>HSTNS-PL18</t>
  </si>
  <si>
    <t>506821-001</t>
  </si>
  <si>
    <t>506822-201</t>
  </si>
  <si>
    <t>Ablecom</t>
  </si>
  <si>
    <t>PWS-801-1R</t>
  </si>
  <si>
    <t>Dell</t>
  </si>
  <si>
    <t>SP574-Y01A</t>
  </si>
  <si>
    <t>External fans required - IEC-Mains</t>
  </si>
  <si>
    <t>Lite-On</t>
  </si>
  <si>
    <t>2K0W</t>
  </si>
  <si>
    <t>1K0W</t>
  </si>
  <si>
    <t>1K47W</t>
  </si>
  <si>
    <t>DPS-2000EB</t>
  </si>
  <si>
    <t>D2000E-S0</t>
  </si>
  <si>
    <t>ESP120</t>
  </si>
  <si>
    <t>226519-001</t>
  </si>
  <si>
    <t>253232-001</t>
  </si>
  <si>
    <t>2K95W</t>
  </si>
  <si>
    <t>Stk</t>
  </si>
  <si>
    <t>Vdc</t>
  </si>
  <si>
    <t>Amp</t>
  </si>
  <si>
    <t>225W</t>
  </si>
  <si>
    <t>PS4090</t>
  </si>
  <si>
    <t>PS-6231-2A</t>
  </si>
  <si>
    <t>283606-001</t>
  </si>
  <si>
    <t>260x97x63</t>
  </si>
  <si>
    <t>350W</t>
  </si>
  <si>
    <t>ESP122</t>
  </si>
  <si>
    <t>PS-5351-1</t>
  </si>
  <si>
    <t>243406-001</t>
  </si>
  <si>
    <t>NPS-330AB</t>
  </si>
  <si>
    <t>265x92x85</t>
  </si>
  <si>
    <t>286x79x36</t>
  </si>
  <si>
    <t>300x202x80</t>
  </si>
  <si>
    <t>320x78x63</t>
  </si>
  <si>
    <t>296x77x55</t>
  </si>
  <si>
    <t>335x54x39</t>
  </si>
  <si>
    <t>265x130x125</t>
  </si>
  <si>
    <t>286x84x36</t>
  </si>
  <si>
    <t>212x86x38</t>
  </si>
  <si>
    <t>300x78x70</t>
  </si>
  <si>
    <t>378x197x38</t>
  </si>
  <si>
    <t>260x48x38</t>
  </si>
  <si>
    <t>IEC - needs external fan cooling</t>
  </si>
  <si>
    <t>330W</t>
  </si>
  <si>
    <t>TH01859D179710BH3NDX</t>
  </si>
  <si>
    <t>DP/N 01859D</t>
  </si>
  <si>
    <t>275W</t>
  </si>
  <si>
    <t>PS-6301-1</t>
  </si>
  <si>
    <t>108859-001</t>
  </si>
  <si>
    <t>293x98x64</t>
  </si>
  <si>
    <t>3Y-Power</t>
  </si>
  <si>
    <t>OMYXYH</t>
  </si>
  <si>
    <t>318x77x63</t>
  </si>
  <si>
    <t>OD9761</t>
  </si>
  <si>
    <t>350x71x39</t>
  </si>
  <si>
    <t>OFN1VT</t>
  </si>
  <si>
    <t>OY8132</t>
  </si>
  <si>
    <t>P80110A05PN2763</t>
  </si>
  <si>
    <t>360x76x39</t>
  </si>
  <si>
    <t>24R27301</t>
  </si>
  <si>
    <t>Cherokee</t>
  </si>
  <si>
    <t>OKJ001</t>
  </si>
  <si>
    <t>YM3591A</t>
  </si>
  <si>
    <t>YM3591A-RRR</t>
  </si>
  <si>
    <t>8-00000051</t>
  </si>
  <si>
    <t>592267-00</t>
  </si>
  <si>
    <t>362x114x84</t>
  </si>
  <si>
    <t>573W</t>
  </si>
  <si>
    <t>Power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</si>
</sst>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25" workbookViewId="0">
      <selection activeCell="H33" sqref="H33"/>
    </sheetView>
  </sheetViews>
  <sheetFormatPr defaultRowHeight="14.4"/>
  <cols>
    <col min="1" max="1" width="4.6640625" style="5" customWidth="1"/>
    <col min="2" max="2" width="5.21875" customWidth="1"/>
    <col min="3" max="3" width="5.44140625" style="6" customWidth="1"/>
    <col min="4" max="4" width="7.109375" style="4" customWidth="1"/>
    <col min="5" max="5" width="10" customWidth="1"/>
    <col min="6" max="6" width="6.5546875" customWidth="1"/>
    <col min="7" max="7" width="13.33203125" customWidth="1"/>
    <col min="8" max="8" width="13.109375" customWidth="1"/>
    <col min="9" max="9" width="11.6640625" customWidth="1"/>
    <col min="10" max="10" width="15.88671875" style="11" customWidth="1"/>
    <col min="11" max="11" width="10.33203125" style="3" customWidth="1"/>
    <col min="12" max="12" width="16.21875" style="11" customWidth="1"/>
    <col min="13" max="13" width="11" customWidth="1"/>
    <col min="14" max="14" width="7.88671875" customWidth="1"/>
    <col min="15" max="15" width="9.88671875" bestFit="1" customWidth="1"/>
  </cols>
  <sheetData>
    <row r="1" spans="1:15" s="1" customFormat="1" ht="15.6">
      <c r="A1" s="1" t="s">
        <v>134</v>
      </c>
      <c r="B1" s="1" t="s">
        <v>135</v>
      </c>
      <c r="C1" s="1" t="s">
        <v>136</v>
      </c>
      <c r="D1" s="1" t="s">
        <v>185</v>
      </c>
      <c r="E1" s="1" t="s">
        <v>28</v>
      </c>
      <c r="F1" s="1" t="s">
        <v>0</v>
      </c>
      <c r="G1" s="1" t="s">
        <v>5</v>
      </c>
      <c r="H1" s="1" t="s">
        <v>1</v>
      </c>
      <c r="I1" s="1" t="s">
        <v>3</v>
      </c>
      <c r="J1" s="10" t="s">
        <v>2</v>
      </c>
      <c r="K1" s="2" t="s">
        <v>9</v>
      </c>
      <c r="L1" s="10" t="s">
        <v>26</v>
      </c>
      <c r="M1" s="1" t="s">
        <v>34</v>
      </c>
      <c r="N1" s="1" t="s">
        <v>35</v>
      </c>
      <c r="O1" s="1" t="s">
        <v>76</v>
      </c>
    </row>
    <row r="2" spans="1:15">
      <c r="A2" s="5">
        <v>13</v>
      </c>
      <c r="B2">
        <v>12</v>
      </c>
      <c r="C2" s="6">
        <v>12</v>
      </c>
      <c r="D2" s="4" t="s">
        <v>137</v>
      </c>
      <c r="E2" t="s">
        <v>124</v>
      </c>
      <c r="F2" t="s">
        <v>90</v>
      </c>
      <c r="G2" t="s">
        <v>138</v>
      </c>
      <c r="H2" t="s">
        <v>139</v>
      </c>
      <c r="I2" t="s">
        <v>140</v>
      </c>
      <c r="K2" s="3">
        <f t="shared" ref="K2:K20" si="0">B2*C2*0.1</f>
        <v>14.4</v>
      </c>
      <c r="L2" s="11" t="s">
        <v>27</v>
      </c>
      <c r="M2" t="s">
        <v>141</v>
      </c>
      <c r="N2">
        <v>1.712</v>
      </c>
      <c r="O2" s="7">
        <f t="shared" ref="O2:O5" si="1">A2*K2</f>
        <v>187.20000000000002</v>
      </c>
    </row>
    <row r="3" spans="1:15">
      <c r="A3" s="5">
        <v>2</v>
      </c>
      <c r="B3">
        <v>12</v>
      </c>
      <c r="C3" s="6">
        <v>14</v>
      </c>
      <c r="D3" s="4" t="s">
        <v>163</v>
      </c>
      <c r="E3" t="s">
        <v>124</v>
      </c>
      <c r="F3" t="s">
        <v>90</v>
      </c>
      <c r="H3" t="s">
        <v>164</v>
      </c>
      <c r="I3" t="s">
        <v>165</v>
      </c>
      <c r="K3" s="3">
        <f t="shared" si="0"/>
        <v>16.8</v>
      </c>
      <c r="L3" s="11" t="s">
        <v>27</v>
      </c>
      <c r="M3" t="s">
        <v>166</v>
      </c>
      <c r="N3">
        <v>1.8540000000000001</v>
      </c>
      <c r="O3" s="7">
        <f t="shared" si="1"/>
        <v>33.6</v>
      </c>
    </row>
    <row r="4" spans="1:15">
      <c r="A4" s="5">
        <v>4</v>
      </c>
      <c r="B4">
        <v>12</v>
      </c>
      <c r="C4" s="6">
        <v>14</v>
      </c>
      <c r="D4" s="4" t="s">
        <v>142</v>
      </c>
      <c r="E4" t="s">
        <v>124</v>
      </c>
      <c r="F4" t="s">
        <v>90</v>
      </c>
      <c r="G4" t="s">
        <v>143</v>
      </c>
      <c r="H4" t="s">
        <v>144</v>
      </c>
      <c r="I4" t="s">
        <v>145</v>
      </c>
      <c r="K4" s="3">
        <f t="shared" si="0"/>
        <v>16.8</v>
      </c>
      <c r="L4" s="11" t="s">
        <v>27</v>
      </c>
      <c r="O4" s="7">
        <f t="shared" si="1"/>
        <v>67.2</v>
      </c>
    </row>
    <row r="5" spans="1:15" ht="28.8">
      <c r="A5" s="5">
        <v>1</v>
      </c>
      <c r="B5">
        <v>12</v>
      </c>
      <c r="C5" s="6">
        <v>18</v>
      </c>
      <c r="D5" s="4" t="s">
        <v>160</v>
      </c>
      <c r="F5" t="s">
        <v>11</v>
      </c>
      <c r="G5" t="s">
        <v>146</v>
      </c>
      <c r="I5" t="s">
        <v>162</v>
      </c>
      <c r="J5" s="11" t="s">
        <v>161</v>
      </c>
      <c r="K5" s="3">
        <f t="shared" si="0"/>
        <v>21.6</v>
      </c>
      <c r="L5" s="11" t="s">
        <v>27</v>
      </c>
      <c r="M5" t="s">
        <v>147</v>
      </c>
      <c r="N5">
        <v>2.1139999999999999</v>
      </c>
      <c r="O5" s="7">
        <f t="shared" si="1"/>
        <v>21.6</v>
      </c>
    </row>
    <row r="6" spans="1:15">
      <c r="A6" s="5">
        <v>4</v>
      </c>
      <c r="B6">
        <v>12</v>
      </c>
      <c r="C6" s="6">
        <v>25</v>
      </c>
      <c r="D6" s="4" t="s">
        <v>62</v>
      </c>
      <c r="E6" t="s">
        <v>39</v>
      </c>
      <c r="F6" t="s">
        <v>38</v>
      </c>
      <c r="G6" t="s">
        <v>40</v>
      </c>
      <c r="H6" t="s">
        <v>44</v>
      </c>
      <c r="J6" s="11" t="s">
        <v>41</v>
      </c>
      <c r="K6" s="3">
        <f t="shared" si="0"/>
        <v>30</v>
      </c>
      <c r="L6" s="11" t="s">
        <v>42</v>
      </c>
      <c r="M6" t="s">
        <v>43</v>
      </c>
      <c r="N6">
        <v>0.9</v>
      </c>
      <c r="O6" s="7">
        <f>A6*K6</f>
        <v>120</v>
      </c>
    </row>
    <row r="7" spans="1:15">
      <c r="A7" s="5">
        <v>1</v>
      </c>
      <c r="B7">
        <v>12</v>
      </c>
      <c r="C7" s="6">
        <v>26</v>
      </c>
      <c r="D7" s="4" t="s">
        <v>79</v>
      </c>
      <c r="F7" t="s">
        <v>4</v>
      </c>
      <c r="G7" t="s">
        <v>80</v>
      </c>
      <c r="H7" t="s">
        <v>81</v>
      </c>
      <c r="I7" t="s">
        <v>82</v>
      </c>
      <c r="K7" s="3">
        <f t="shared" si="0"/>
        <v>31.200000000000003</v>
      </c>
      <c r="L7" s="11" t="s">
        <v>27</v>
      </c>
      <c r="M7" t="s">
        <v>148</v>
      </c>
      <c r="N7">
        <v>1.18</v>
      </c>
      <c r="O7" s="7">
        <f t="shared" ref="O7:O39" si="2">A7*K7</f>
        <v>31.200000000000003</v>
      </c>
    </row>
    <row r="8" spans="1:15">
      <c r="A8" s="5">
        <v>6</v>
      </c>
      <c r="B8">
        <v>12</v>
      </c>
      <c r="C8" s="6">
        <v>32</v>
      </c>
      <c r="D8" s="4" t="s">
        <v>63</v>
      </c>
      <c r="E8" t="s">
        <v>124</v>
      </c>
      <c r="F8" t="s">
        <v>90</v>
      </c>
      <c r="G8" t="s">
        <v>87</v>
      </c>
      <c r="H8" t="s">
        <v>88</v>
      </c>
      <c r="I8" t="s">
        <v>89</v>
      </c>
      <c r="K8" s="3">
        <f t="shared" si="0"/>
        <v>38.400000000000006</v>
      </c>
      <c r="L8" s="11" t="s">
        <v>27</v>
      </c>
      <c r="M8" t="s">
        <v>150</v>
      </c>
      <c r="N8">
        <v>1.1719999999999999</v>
      </c>
      <c r="O8" s="7">
        <f t="shared" si="2"/>
        <v>230.40000000000003</v>
      </c>
    </row>
    <row r="9" spans="1:15" ht="43.2">
      <c r="A9" s="5">
        <v>2</v>
      </c>
      <c r="B9">
        <v>12</v>
      </c>
      <c r="C9" s="6">
        <v>33</v>
      </c>
      <c r="D9" s="4" t="s">
        <v>63</v>
      </c>
      <c r="E9" t="s">
        <v>64</v>
      </c>
      <c r="H9" t="s">
        <v>65</v>
      </c>
      <c r="K9" s="3">
        <f t="shared" si="0"/>
        <v>39.6</v>
      </c>
      <c r="L9" s="11" t="s">
        <v>159</v>
      </c>
      <c r="M9" t="s">
        <v>158</v>
      </c>
      <c r="N9">
        <v>0.65400000000000003</v>
      </c>
      <c r="O9" s="7">
        <f t="shared" si="2"/>
        <v>79.2</v>
      </c>
    </row>
    <row r="10" spans="1:15">
      <c r="K10" s="3">
        <f t="shared" si="0"/>
        <v>0</v>
      </c>
      <c r="O10" s="7">
        <f t="shared" si="2"/>
        <v>0</v>
      </c>
    </row>
    <row r="11" spans="1:15" ht="28.8">
      <c r="A11" s="5">
        <v>2</v>
      </c>
      <c r="B11">
        <v>12</v>
      </c>
      <c r="C11" s="6">
        <v>37</v>
      </c>
      <c r="D11" s="4" t="s">
        <v>57</v>
      </c>
      <c r="E11" t="s">
        <v>167</v>
      </c>
      <c r="G11" t="s">
        <v>56</v>
      </c>
      <c r="H11" t="s">
        <v>58</v>
      </c>
      <c r="J11" s="11" t="s">
        <v>59</v>
      </c>
      <c r="K11" s="3">
        <f t="shared" si="0"/>
        <v>44.400000000000006</v>
      </c>
      <c r="L11" s="11" t="s">
        <v>27</v>
      </c>
      <c r="M11" t="s">
        <v>60</v>
      </c>
      <c r="N11">
        <v>1.042</v>
      </c>
      <c r="O11" s="7">
        <f t="shared" si="2"/>
        <v>88.800000000000011</v>
      </c>
    </row>
    <row r="12" spans="1:15">
      <c r="K12" s="3">
        <f t="shared" si="0"/>
        <v>0</v>
      </c>
      <c r="O12" s="7">
        <f t="shared" si="2"/>
        <v>0</v>
      </c>
    </row>
    <row r="13" spans="1:15">
      <c r="A13" s="5">
        <v>4</v>
      </c>
      <c r="B13">
        <v>12</v>
      </c>
      <c r="C13" s="6">
        <v>38.299999999999997</v>
      </c>
      <c r="D13" s="4" t="s">
        <v>72</v>
      </c>
      <c r="E13" t="s">
        <v>124</v>
      </c>
      <c r="F13" t="s">
        <v>4</v>
      </c>
      <c r="G13" t="s">
        <v>73</v>
      </c>
      <c r="H13" t="s">
        <v>74</v>
      </c>
      <c r="I13" t="s">
        <v>75</v>
      </c>
      <c r="K13" s="3">
        <f t="shared" si="0"/>
        <v>45.96</v>
      </c>
      <c r="L13" s="11" t="s">
        <v>27</v>
      </c>
      <c r="M13" t="s">
        <v>51</v>
      </c>
      <c r="N13">
        <v>0.97</v>
      </c>
      <c r="O13" s="7">
        <f t="shared" si="2"/>
        <v>183.84</v>
      </c>
    </row>
    <row r="14" spans="1:15">
      <c r="A14" s="5">
        <v>3</v>
      </c>
      <c r="B14">
        <v>12</v>
      </c>
      <c r="C14" s="6">
        <v>30</v>
      </c>
      <c r="D14" s="4" t="s">
        <v>83</v>
      </c>
      <c r="E14" t="s">
        <v>124</v>
      </c>
      <c r="F14" t="s">
        <v>4</v>
      </c>
      <c r="G14" t="s">
        <v>84</v>
      </c>
      <c r="H14" t="s">
        <v>85</v>
      </c>
      <c r="I14" t="s">
        <v>86</v>
      </c>
      <c r="K14" s="3">
        <f t="shared" si="0"/>
        <v>36</v>
      </c>
      <c r="L14" s="11" t="s">
        <v>27</v>
      </c>
      <c r="M14" t="s">
        <v>149</v>
      </c>
      <c r="N14">
        <v>3.57</v>
      </c>
      <c r="O14" s="7">
        <f t="shared" si="2"/>
        <v>108</v>
      </c>
    </row>
    <row r="15" spans="1:15">
      <c r="A15" s="5">
        <v>4</v>
      </c>
      <c r="B15">
        <v>12</v>
      </c>
      <c r="C15" s="6">
        <v>45</v>
      </c>
      <c r="D15" s="4" t="s">
        <v>46</v>
      </c>
      <c r="E15" t="s">
        <v>47</v>
      </c>
      <c r="F15" t="s">
        <v>48</v>
      </c>
      <c r="G15" t="s">
        <v>50</v>
      </c>
      <c r="I15" t="s">
        <v>49</v>
      </c>
      <c r="K15" s="3">
        <f t="shared" si="0"/>
        <v>54</v>
      </c>
      <c r="L15" s="11" t="s">
        <v>27</v>
      </c>
      <c r="M15" t="s">
        <v>45</v>
      </c>
      <c r="N15">
        <v>1.25</v>
      </c>
      <c r="O15" s="7">
        <f t="shared" si="2"/>
        <v>216</v>
      </c>
    </row>
    <row r="16" spans="1:15">
      <c r="K16" s="3">
        <f t="shared" si="0"/>
        <v>0</v>
      </c>
      <c r="O16" s="7">
        <f t="shared" si="2"/>
        <v>0</v>
      </c>
    </row>
    <row r="17" spans="1:15" ht="28.8">
      <c r="A17" s="5">
        <v>4</v>
      </c>
      <c r="B17">
        <v>12.2</v>
      </c>
      <c r="C17" s="6">
        <v>45.1</v>
      </c>
      <c r="D17" s="4" t="s">
        <v>46</v>
      </c>
      <c r="E17" t="s">
        <v>66</v>
      </c>
      <c r="F17" t="s">
        <v>30</v>
      </c>
      <c r="G17" t="s">
        <v>67</v>
      </c>
      <c r="H17" t="s">
        <v>68</v>
      </c>
      <c r="I17" t="s">
        <v>69</v>
      </c>
      <c r="J17" s="11" t="s">
        <v>70</v>
      </c>
      <c r="K17" s="3">
        <f t="shared" si="0"/>
        <v>55.022000000000006</v>
      </c>
      <c r="L17" s="11" t="s">
        <v>27</v>
      </c>
      <c r="M17" t="s">
        <v>71</v>
      </c>
      <c r="N17">
        <v>0.88</v>
      </c>
      <c r="O17" s="7">
        <f t="shared" si="2"/>
        <v>220.08800000000002</v>
      </c>
    </row>
    <row r="18" spans="1:15">
      <c r="K18" s="3">
        <f t="shared" si="0"/>
        <v>0</v>
      </c>
      <c r="O18" s="7">
        <f t="shared" si="2"/>
        <v>0</v>
      </c>
    </row>
    <row r="19" spans="1:15">
      <c r="A19" s="5">
        <v>2</v>
      </c>
      <c r="B19">
        <v>12.1</v>
      </c>
      <c r="C19" s="6">
        <v>45.6</v>
      </c>
      <c r="D19" s="4" t="s">
        <v>55</v>
      </c>
      <c r="F19" t="s">
        <v>11</v>
      </c>
      <c r="H19" t="s">
        <v>53</v>
      </c>
      <c r="I19" t="s">
        <v>168</v>
      </c>
      <c r="K19" s="3">
        <f t="shared" si="0"/>
        <v>55.176000000000002</v>
      </c>
      <c r="L19" s="11" t="s">
        <v>27</v>
      </c>
      <c r="M19" t="s">
        <v>54</v>
      </c>
      <c r="N19">
        <v>1.3</v>
      </c>
      <c r="O19" s="7">
        <f t="shared" si="2"/>
        <v>110.352</v>
      </c>
    </row>
    <row r="20" spans="1:15">
      <c r="A20" s="5">
        <v>2</v>
      </c>
      <c r="B20">
        <v>12</v>
      </c>
      <c r="C20" s="6">
        <v>40</v>
      </c>
      <c r="D20" s="4" t="s">
        <v>184</v>
      </c>
      <c r="E20" t="s">
        <v>167</v>
      </c>
      <c r="F20" t="s">
        <v>4</v>
      </c>
      <c r="G20" t="s">
        <v>179</v>
      </c>
      <c r="H20" t="s">
        <v>180</v>
      </c>
      <c r="I20" t="s">
        <v>181</v>
      </c>
      <c r="J20" s="11" t="s">
        <v>182</v>
      </c>
      <c r="K20" s="3">
        <f t="shared" si="0"/>
        <v>48</v>
      </c>
      <c r="L20" s="11" t="s">
        <v>27</v>
      </c>
      <c r="M20" t="s">
        <v>183</v>
      </c>
      <c r="N20">
        <v>2.4300000000000002</v>
      </c>
      <c r="O20" s="7">
        <f t="shared" si="2"/>
        <v>96</v>
      </c>
    </row>
    <row r="21" spans="1:15">
      <c r="A21" s="5">
        <v>6</v>
      </c>
      <c r="B21">
        <v>12</v>
      </c>
      <c r="C21" s="6">
        <v>47</v>
      </c>
      <c r="D21" s="4" t="s">
        <v>17</v>
      </c>
      <c r="F21" t="s">
        <v>4</v>
      </c>
      <c r="G21" t="s">
        <v>18</v>
      </c>
      <c r="H21" t="s">
        <v>19</v>
      </c>
      <c r="I21" t="s">
        <v>20</v>
      </c>
      <c r="K21" s="3">
        <f t="shared" ref="K21:K34" si="3">B21*C21*0.1</f>
        <v>56.400000000000006</v>
      </c>
      <c r="L21" s="11" t="s">
        <v>27</v>
      </c>
      <c r="M21" t="s">
        <v>169</v>
      </c>
      <c r="N21">
        <v>1.74</v>
      </c>
      <c r="O21" s="7">
        <f t="shared" si="2"/>
        <v>338.40000000000003</v>
      </c>
    </row>
    <row r="22" spans="1:15">
      <c r="A22" s="5">
        <v>1</v>
      </c>
      <c r="B22">
        <v>12</v>
      </c>
      <c r="C22" s="6">
        <v>47</v>
      </c>
      <c r="D22" s="4" t="s">
        <v>17</v>
      </c>
      <c r="E22" t="s">
        <v>64</v>
      </c>
      <c r="F22" t="s">
        <v>4</v>
      </c>
      <c r="G22" t="s">
        <v>93</v>
      </c>
      <c r="H22" t="s">
        <v>91</v>
      </c>
      <c r="I22" t="s">
        <v>92</v>
      </c>
      <c r="K22" s="3">
        <f t="shared" ref="K22:K33" si="4">B22*C22*0.1</f>
        <v>56.400000000000006</v>
      </c>
      <c r="L22" s="11" t="s">
        <v>27</v>
      </c>
      <c r="M22" t="s">
        <v>151</v>
      </c>
      <c r="N22">
        <v>1.6</v>
      </c>
      <c r="O22" s="7">
        <f t="shared" si="2"/>
        <v>56.400000000000006</v>
      </c>
    </row>
    <row r="23" spans="1:15">
      <c r="A23" s="5">
        <v>1</v>
      </c>
      <c r="B23">
        <v>12</v>
      </c>
      <c r="C23" s="6">
        <v>50</v>
      </c>
      <c r="D23" s="4" t="s">
        <v>94</v>
      </c>
      <c r="E23" t="s">
        <v>47</v>
      </c>
      <c r="F23" t="s">
        <v>30</v>
      </c>
      <c r="G23" t="s">
        <v>95</v>
      </c>
      <c r="H23" t="s">
        <v>96</v>
      </c>
      <c r="I23" t="s">
        <v>97</v>
      </c>
      <c r="K23" s="3">
        <f t="shared" si="4"/>
        <v>60</v>
      </c>
      <c r="L23" s="11" t="s">
        <v>27</v>
      </c>
      <c r="M23" t="s">
        <v>98</v>
      </c>
      <c r="N23">
        <v>1.6</v>
      </c>
      <c r="O23" s="7">
        <f t="shared" si="2"/>
        <v>60</v>
      </c>
    </row>
    <row r="24" spans="1:15">
      <c r="A24" s="5">
        <v>1</v>
      </c>
      <c r="B24">
        <v>12</v>
      </c>
      <c r="C24" s="6">
        <v>54</v>
      </c>
      <c r="D24" s="4" t="s">
        <v>102</v>
      </c>
      <c r="E24" t="s">
        <v>103</v>
      </c>
      <c r="G24" t="s">
        <v>104</v>
      </c>
      <c r="H24" t="s">
        <v>105</v>
      </c>
      <c r="K24" s="3">
        <f t="shared" si="4"/>
        <v>64.8</v>
      </c>
      <c r="L24" s="11" t="s">
        <v>27</v>
      </c>
      <c r="M24" t="s">
        <v>152</v>
      </c>
      <c r="N24">
        <v>1.006</v>
      </c>
      <c r="O24" s="7">
        <f t="shared" si="2"/>
        <v>64.8</v>
      </c>
    </row>
    <row r="25" spans="1:15" ht="28.8">
      <c r="A25" s="5">
        <v>1</v>
      </c>
      <c r="B25">
        <v>12</v>
      </c>
      <c r="C25" s="6">
        <v>54.4</v>
      </c>
      <c r="D25" s="4" t="s">
        <v>99</v>
      </c>
      <c r="F25" t="s">
        <v>11</v>
      </c>
      <c r="G25" t="s">
        <v>100</v>
      </c>
      <c r="H25" t="s">
        <v>170</v>
      </c>
      <c r="J25" s="11" t="s">
        <v>101</v>
      </c>
      <c r="K25" s="3">
        <f t="shared" si="4"/>
        <v>65.28</v>
      </c>
      <c r="L25" s="11" t="s">
        <v>27</v>
      </c>
      <c r="M25" t="s">
        <v>171</v>
      </c>
      <c r="N25">
        <v>1.1539999999999999</v>
      </c>
      <c r="O25" s="7">
        <f t="shared" si="2"/>
        <v>65.28</v>
      </c>
    </row>
    <row r="26" spans="1:15">
      <c r="A26" s="5">
        <v>2</v>
      </c>
      <c r="B26">
        <v>12</v>
      </c>
      <c r="C26" s="6">
        <v>52</v>
      </c>
      <c r="D26" s="4" t="s">
        <v>22</v>
      </c>
      <c r="E26" t="s">
        <v>167</v>
      </c>
      <c r="F26" t="s">
        <v>4</v>
      </c>
      <c r="G26" t="s">
        <v>21</v>
      </c>
      <c r="H26" t="s">
        <v>23</v>
      </c>
      <c r="I26" t="s">
        <v>25</v>
      </c>
      <c r="J26" s="11" t="s">
        <v>24</v>
      </c>
      <c r="K26" s="3">
        <f t="shared" si="4"/>
        <v>62.400000000000006</v>
      </c>
      <c r="L26" s="11" t="s">
        <v>42</v>
      </c>
      <c r="M26" t="s">
        <v>36</v>
      </c>
      <c r="N26">
        <v>2.84</v>
      </c>
      <c r="O26" s="7">
        <f t="shared" si="2"/>
        <v>124.80000000000001</v>
      </c>
    </row>
    <row r="27" spans="1:15">
      <c r="A27" s="5">
        <v>1</v>
      </c>
      <c r="B27">
        <v>12</v>
      </c>
      <c r="C27" s="6">
        <v>56</v>
      </c>
      <c r="D27" s="4" t="s">
        <v>110</v>
      </c>
      <c r="E27" t="s">
        <v>64</v>
      </c>
      <c r="F27" t="s">
        <v>4</v>
      </c>
      <c r="G27" t="s">
        <v>113</v>
      </c>
      <c r="H27" t="s">
        <v>111</v>
      </c>
      <c r="I27" t="s">
        <v>112</v>
      </c>
      <c r="K27" s="3">
        <f t="shared" si="4"/>
        <v>67.2</v>
      </c>
      <c r="L27" s="11" t="s">
        <v>27</v>
      </c>
      <c r="M27" t="s">
        <v>154</v>
      </c>
      <c r="N27">
        <v>1.282</v>
      </c>
      <c r="O27" s="7">
        <f t="shared" si="2"/>
        <v>67.2</v>
      </c>
    </row>
    <row r="28" spans="1:15">
      <c r="A28" s="5">
        <v>4</v>
      </c>
      <c r="B28">
        <v>12</v>
      </c>
      <c r="C28" s="6">
        <v>60.5</v>
      </c>
      <c r="D28" s="4" t="s">
        <v>10</v>
      </c>
      <c r="E28" t="s">
        <v>64</v>
      </c>
      <c r="F28" t="s">
        <v>11</v>
      </c>
      <c r="G28" t="s">
        <v>12</v>
      </c>
      <c r="H28" t="s">
        <v>13</v>
      </c>
      <c r="I28" t="s">
        <v>172</v>
      </c>
      <c r="K28" s="3">
        <f t="shared" si="4"/>
        <v>72.600000000000009</v>
      </c>
      <c r="L28" s="11" t="s">
        <v>27</v>
      </c>
      <c r="M28" t="s">
        <v>60</v>
      </c>
      <c r="N28">
        <v>0.95</v>
      </c>
      <c r="O28" s="7">
        <f t="shared" si="2"/>
        <v>290.40000000000003</v>
      </c>
    </row>
    <row r="29" spans="1:15">
      <c r="A29" s="5">
        <v>1</v>
      </c>
      <c r="B29">
        <v>12</v>
      </c>
      <c r="C29" s="6">
        <v>62.4</v>
      </c>
      <c r="D29" s="4" t="s">
        <v>10</v>
      </c>
      <c r="F29" t="s">
        <v>11</v>
      </c>
      <c r="G29" t="s">
        <v>114</v>
      </c>
      <c r="H29" t="s">
        <v>115</v>
      </c>
      <c r="I29" t="s">
        <v>173</v>
      </c>
      <c r="K29" s="3">
        <f t="shared" si="4"/>
        <v>74.88</v>
      </c>
      <c r="L29" s="11" t="s">
        <v>27</v>
      </c>
      <c r="M29" t="s">
        <v>156</v>
      </c>
      <c r="N29">
        <v>2.0760000000000001</v>
      </c>
      <c r="O29" s="7">
        <f t="shared" si="2"/>
        <v>74.88</v>
      </c>
    </row>
    <row r="30" spans="1:15">
      <c r="A30" s="5">
        <v>5</v>
      </c>
      <c r="B30">
        <v>12</v>
      </c>
      <c r="C30" s="6">
        <v>62.5</v>
      </c>
      <c r="D30" s="4" t="s">
        <v>10</v>
      </c>
      <c r="E30" t="s">
        <v>124</v>
      </c>
      <c r="F30" t="s">
        <v>4</v>
      </c>
      <c r="G30" t="s">
        <v>116</v>
      </c>
      <c r="H30" t="s">
        <v>117</v>
      </c>
      <c r="I30" t="s">
        <v>118</v>
      </c>
      <c r="K30" s="3">
        <f t="shared" si="4"/>
        <v>75</v>
      </c>
      <c r="L30" s="11" t="s">
        <v>27</v>
      </c>
      <c r="M30" t="s">
        <v>155</v>
      </c>
      <c r="N30">
        <v>1.06</v>
      </c>
      <c r="O30" s="7">
        <f t="shared" ref="O30" si="5">A30*K30</f>
        <v>375</v>
      </c>
    </row>
    <row r="31" spans="1:15">
      <c r="A31" s="5">
        <v>4</v>
      </c>
      <c r="B31">
        <v>12.15</v>
      </c>
      <c r="C31" s="6">
        <v>62.5</v>
      </c>
      <c r="D31" s="4" t="s">
        <v>10</v>
      </c>
      <c r="E31" t="s">
        <v>124</v>
      </c>
      <c r="F31" t="s">
        <v>4</v>
      </c>
      <c r="G31" t="s">
        <v>6</v>
      </c>
      <c r="H31" t="s">
        <v>7</v>
      </c>
      <c r="I31" t="s">
        <v>8</v>
      </c>
      <c r="K31" s="3">
        <f t="shared" si="4"/>
        <v>75.9375</v>
      </c>
      <c r="L31" s="11" t="s">
        <v>27</v>
      </c>
      <c r="M31" t="s">
        <v>51</v>
      </c>
      <c r="N31">
        <v>0.99</v>
      </c>
      <c r="O31" s="7">
        <f t="shared" si="2"/>
        <v>303.75</v>
      </c>
    </row>
    <row r="32" spans="1:15">
      <c r="A32" s="5">
        <v>2</v>
      </c>
      <c r="B32">
        <v>12</v>
      </c>
      <c r="C32" s="6">
        <v>55</v>
      </c>
      <c r="D32" s="4" t="s">
        <v>61</v>
      </c>
      <c r="E32" t="s">
        <v>47</v>
      </c>
      <c r="F32" t="s">
        <v>90</v>
      </c>
      <c r="G32" t="s">
        <v>106</v>
      </c>
      <c r="H32" t="s">
        <v>107</v>
      </c>
      <c r="I32" t="s">
        <v>108</v>
      </c>
      <c r="K32" s="3">
        <f t="shared" si="4"/>
        <v>66</v>
      </c>
      <c r="L32" s="11" t="s">
        <v>109</v>
      </c>
      <c r="M32" t="s">
        <v>153</v>
      </c>
      <c r="N32">
        <v>4</v>
      </c>
      <c r="O32" s="7">
        <f t="shared" si="2"/>
        <v>132</v>
      </c>
    </row>
    <row r="33" spans="1:15" ht="28.8">
      <c r="A33" s="5">
        <v>1</v>
      </c>
      <c r="B33">
        <v>12</v>
      </c>
      <c r="C33" s="6">
        <v>66</v>
      </c>
      <c r="D33" s="4" t="s">
        <v>61</v>
      </c>
      <c r="E33" t="s">
        <v>119</v>
      </c>
      <c r="G33" t="s">
        <v>120</v>
      </c>
      <c r="H33">
        <v>672042002948</v>
      </c>
      <c r="J33" s="11" t="s">
        <v>174</v>
      </c>
      <c r="K33" s="3">
        <f t="shared" si="4"/>
        <v>79.2</v>
      </c>
      <c r="L33" s="11" t="s">
        <v>27</v>
      </c>
      <c r="M33" t="s">
        <v>175</v>
      </c>
      <c r="N33">
        <v>1.4279999999999999</v>
      </c>
      <c r="O33" s="7">
        <f t="shared" si="2"/>
        <v>79.2</v>
      </c>
    </row>
    <row r="34" spans="1:15" ht="28.8">
      <c r="A34" s="5">
        <v>3</v>
      </c>
      <c r="B34">
        <v>12.1</v>
      </c>
      <c r="C34" s="6">
        <v>69</v>
      </c>
      <c r="D34" s="4" t="s">
        <v>61</v>
      </c>
      <c r="E34" t="s">
        <v>29</v>
      </c>
      <c r="F34" t="s">
        <v>30</v>
      </c>
      <c r="G34" t="s">
        <v>31</v>
      </c>
      <c r="H34" t="s">
        <v>32</v>
      </c>
      <c r="I34" t="s">
        <v>176</v>
      </c>
      <c r="J34" s="11" t="s">
        <v>33</v>
      </c>
      <c r="K34" s="3">
        <f t="shared" si="3"/>
        <v>83.490000000000009</v>
      </c>
      <c r="L34" s="11" t="s">
        <v>27</v>
      </c>
      <c r="M34" t="s">
        <v>37</v>
      </c>
      <c r="N34">
        <v>1.25</v>
      </c>
      <c r="O34" s="7">
        <f t="shared" si="2"/>
        <v>250.47000000000003</v>
      </c>
    </row>
    <row r="35" spans="1:15">
      <c r="K35" s="3">
        <f>B35*C35*0.1</f>
        <v>0</v>
      </c>
      <c r="O35" s="7">
        <f t="shared" si="2"/>
        <v>0</v>
      </c>
    </row>
    <row r="36" spans="1:15">
      <c r="A36" s="5">
        <v>8</v>
      </c>
      <c r="B36">
        <v>12.15</v>
      </c>
      <c r="C36" s="6">
        <v>82.3</v>
      </c>
      <c r="D36" s="4" t="s">
        <v>126</v>
      </c>
      <c r="E36" t="s">
        <v>64</v>
      </c>
      <c r="F36" t="s">
        <v>4</v>
      </c>
      <c r="G36" t="s">
        <v>15</v>
      </c>
      <c r="H36" t="s">
        <v>14</v>
      </c>
      <c r="I36" t="s">
        <v>16</v>
      </c>
      <c r="K36" s="3">
        <f>B36*C36*0.1</f>
        <v>99.994500000000016</v>
      </c>
      <c r="L36" s="11" t="s">
        <v>27</v>
      </c>
      <c r="M36" t="s">
        <v>52</v>
      </c>
      <c r="N36">
        <v>1.63</v>
      </c>
      <c r="O36" s="7">
        <f t="shared" si="2"/>
        <v>799.95600000000013</v>
      </c>
    </row>
    <row r="37" spans="1:15" ht="43.2">
      <c r="A37" s="5">
        <v>2</v>
      </c>
      <c r="B37">
        <v>12</v>
      </c>
      <c r="C37" s="6">
        <v>121</v>
      </c>
      <c r="D37" s="4" t="s">
        <v>127</v>
      </c>
      <c r="E37" t="s">
        <v>177</v>
      </c>
      <c r="F37" t="s">
        <v>121</v>
      </c>
      <c r="G37" t="s">
        <v>122</v>
      </c>
      <c r="I37" t="s">
        <v>178</v>
      </c>
      <c r="K37" s="3">
        <f>B37*C37*0.1</f>
        <v>145.20000000000002</v>
      </c>
      <c r="L37" s="11" t="s">
        <v>123</v>
      </c>
      <c r="M37" t="s">
        <v>157</v>
      </c>
      <c r="N37">
        <v>2.83</v>
      </c>
      <c r="O37" s="7">
        <f t="shared" si="2"/>
        <v>290.40000000000003</v>
      </c>
    </row>
    <row r="38" spans="1:15">
      <c r="B38">
        <v>12.2</v>
      </c>
      <c r="C38" s="6">
        <v>163.93</v>
      </c>
      <c r="D38" s="4" t="s">
        <v>125</v>
      </c>
      <c r="E38" t="s">
        <v>64</v>
      </c>
      <c r="F38" t="s">
        <v>121</v>
      </c>
      <c r="G38" t="s">
        <v>128</v>
      </c>
      <c r="H38" t="s">
        <v>129</v>
      </c>
      <c r="K38" s="3">
        <f>B38*C38*0.1</f>
        <v>199.99459999999999</v>
      </c>
      <c r="O38" s="7">
        <f t="shared" si="2"/>
        <v>0</v>
      </c>
    </row>
    <row r="39" spans="1:15">
      <c r="A39" s="5">
        <v>2</v>
      </c>
      <c r="B39" s="12">
        <v>51.4</v>
      </c>
      <c r="C39" s="6">
        <v>57</v>
      </c>
      <c r="D39" s="4" t="s">
        <v>133</v>
      </c>
      <c r="E39" t="s">
        <v>47</v>
      </c>
      <c r="F39" t="s">
        <v>4</v>
      </c>
      <c r="G39" t="s">
        <v>130</v>
      </c>
      <c r="H39" t="s">
        <v>131</v>
      </c>
      <c r="I39" t="s">
        <v>132</v>
      </c>
      <c r="K39" s="3">
        <f>B39*C39*0.1</f>
        <v>292.97999999999996</v>
      </c>
      <c r="L39" s="11" t="s">
        <v>109</v>
      </c>
      <c r="O39" s="7">
        <f t="shared" si="2"/>
        <v>585.95999999999992</v>
      </c>
    </row>
    <row r="40" spans="1:15" ht="15.6">
      <c r="A40" s="5">
        <f>SUM(A2:A37)</f>
        <v>97</v>
      </c>
      <c r="B40" s="6" t="s">
        <v>78</v>
      </c>
      <c r="N40" s="8" t="s">
        <v>77</v>
      </c>
      <c r="O40" s="9">
        <f>SUM(O2:O37)</f>
        <v>5166.4160000000002</v>
      </c>
    </row>
  </sheetData>
  <printOptions horizontalCentered="1" gridLines="1"/>
  <pageMargins left="0.2" right="0.2" top="0.74803149606299213" bottom="0.74803149606299213" header="0.31496062992125984" footer="0.31496062992125984"/>
  <pageSetup paperSize="9" orientation="landscape" r:id="rId1"/>
  <headerFooter>
    <oddHeader>&amp;L&amp;D&amp;C&amp;16&amp;F&amp;R&amp;P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Adminitrator</dc:creator>
  <cp:lastModifiedBy>Adminitrator</cp:lastModifiedBy>
  <cp:lastPrinted>2019-01-25T07:51:03Z</cp:lastPrinted>
  <dcterms:created xsi:type="dcterms:W3CDTF">2018-12-20T09:04:27Z</dcterms:created>
  <dcterms:modified xsi:type="dcterms:W3CDTF">2019-01-25T10:05:48Z</dcterms:modified>
</cp:coreProperties>
</file>